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\Desktop\"/>
    </mc:Choice>
  </mc:AlternateContent>
  <bookViews>
    <workbookView xWindow="0" yWindow="0" windowWidth="17256" windowHeight="5964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40" i="2" l="1"/>
  <c r="DR39" i="2" l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D59" i="5"/>
  <c r="D53" i="5"/>
  <c r="E53" i="5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D61" i="5" s="1"/>
  <c r="E61" i="5" s="1"/>
  <c r="ID39" i="5"/>
  <c r="ID40" i="5" s="1"/>
  <c r="IC39" i="5"/>
  <c r="IC40" i="5" s="1"/>
  <c r="IB39" i="5"/>
  <c r="IB40" i="5" s="1"/>
  <c r="IA39" i="5"/>
  <c r="IA40" i="5" s="1"/>
  <c r="D60" i="5" s="1"/>
  <c r="E6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39" i="5"/>
  <c r="FO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D56" i="5" s="1"/>
  <c r="E56" i="5" s="1"/>
  <c r="EB39" i="5"/>
  <c r="EB40" i="5" s="1"/>
  <c r="EA39" i="5"/>
  <c r="EA40" i="5" s="1"/>
  <c r="D57" i="5" s="1"/>
  <c r="E57" i="5" s="1"/>
  <c r="DZ39" i="5"/>
  <c r="DZ40" i="5" s="1"/>
  <c r="DY39" i="5"/>
  <c r="DY40" i="5" s="1"/>
  <c r="D55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51" i="5" s="1"/>
  <c r="D54" i="5" s="1"/>
  <c r="DF39" i="5"/>
  <c r="DF40" i="5" s="1"/>
  <c r="DE39" i="5"/>
  <c r="DE40" i="5" s="1"/>
  <c r="DD39" i="5"/>
  <c r="DD40" i="5" s="1"/>
  <c r="D52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D48" i="5" s="1"/>
  <c r="E48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D60" i="4" s="1"/>
  <c r="E6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D57" i="4" s="1"/>
  <c r="E57" i="4" s="1"/>
  <c r="CS39" i="4"/>
  <c r="CS40" i="4" s="1"/>
  <c r="CR39" i="4"/>
  <c r="CR40" i="4" s="1"/>
  <c r="D55" i="4" s="1"/>
  <c r="CQ39" i="4"/>
  <c r="CQ40" i="4" s="1"/>
  <c r="CP39" i="4"/>
  <c r="CP40" i="4" s="1"/>
  <c r="D56" i="4" s="1"/>
  <c r="E56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D52" i="4" s="1"/>
  <c r="E52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D49" i="4" s="1"/>
  <c r="E49" i="4" s="1"/>
  <c r="Y39" i="4"/>
  <c r="Y40" i="4" s="1"/>
  <c r="X39" i="4"/>
  <c r="X40" i="4" s="1"/>
  <c r="W39" i="4"/>
  <c r="W40" i="4" s="1"/>
  <c r="V39" i="4"/>
  <c r="V40" i="4" s="1"/>
  <c r="D48" i="4" s="1"/>
  <c r="E48" i="4" s="1"/>
  <c r="U39" i="4"/>
  <c r="U40" i="4" s="1"/>
  <c r="D47" i="4" s="1"/>
  <c r="D5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D44" i="4" s="1"/>
  <c r="E44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D60" i="3" s="1"/>
  <c r="E6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D57" i="3" s="1"/>
  <c r="E57" i="3" s="1"/>
  <c r="CA39" i="3"/>
  <c r="CA40" i="3" s="1"/>
  <c r="BZ39" i="3"/>
  <c r="BZ40" i="3" s="1"/>
  <c r="D55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D52" i="3" s="1"/>
  <c r="E52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R39" i="3"/>
  <c r="R40" i="3" s="1"/>
  <c r="D47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D44" i="3" s="1"/>
  <c r="E44" i="3" s="1"/>
  <c r="C39" i="3"/>
  <c r="C40" i="3" s="1"/>
  <c r="DO21" i="1"/>
  <c r="DO22" i="1" s="1"/>
  <c r="DN21" i="1"/>
  <c r="DN22" i="1" s="1"/>
  <c r="DM21" i="1"/>
  <c r="DM22" i="1" s="1"/>
  <c r="DL21" i="1"/>
  <c r="DL22" i="1" s="1"/>
  <c r="DK21" i="1"/>
  <c r="DK22" i="1" s="1"/>
  <c r="DJ21" i="1"/>
  <c r="DJ22" i="1" s="1"/>
  <c r="DI21" i="1"/>
  <c r="DI22" i="1" s="1"/>
  <c r="DH21" i="1"/>
  <c r="DH22" i="1" s="1"/>
  <c r="DG21" i="1"/>
  <c r="DG22" i="1" s="1"/>
  <c r="DF21" i="1"/>
  <c r="DF22" i="1" s="1"/>
  <c r="DE21" i="1"/>
  <c r="DE22" i="1" s="1"/>
  <c r="DD21" i="1"/>
  <c r="DD22" i="1" s="1"/>
  <c r="DC21" i="1"/>
  <c r="DB21" i="1"/>
  <c r="DB22" i="1" s="1"/>
  <c r="DA21" i="1"/>
  <c r="CZ21" i="1"/>
  <c r="CZ22" i="1" s="1"/>
  <c r="CY21" i="1"/>
  <c r="CY22" i="1" s="1"/>
  <c r="CX21" i="1"/>
  <c r="CX22" i="1" s="1"/>
  <c r="CW21" i="1"/>
  <c r="CW22" i="1" s="1"/>
  <c r="CV21" i="1"/>
  <c r="CV22" i="1" s="1"/>
  <c r="CU21" i="1"/>
  <c r="CU22" i="1" s="1"/>
  <c r="CT21" i="1"/>
  <c r="CT22" i="1" s="1"/>
  <c r="CS21" i="1"/>
  <c r="CS22" i="1" s="1"/>
  <c r="CR21" i="1"/>
  <c r="CR22" i="1" s="1"/>
  <c r="CQ21" i="1"/>
  <c r="CQ22" i="1" s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H22" i="1" s="1"/>
  <c r="CG21" i="1"/>
  <c r="CG22" i="1" s="1"/>
  <c r="CF21" i="1"/>
  <c r="CF22" i="1" s="1"/>
  <c r="CE21" i="1"/>
  <c r="CE22" i="1" s="1"/>
  <c r="CD21" i="1"/>
  <c r="CD22" i="1" s="1"/>
  <c r="CC21" i="1"/>
  <c r="CC22" i="1" s="1"/>
  <c r="CB21" i="1"/>
  <c r="CB22" i="1" s="1"/>
  <c r="CA21" i="1"/>
  <c r="CA22" i="1" s="1"/>
  <c r="BZ21" i="1"/>
  <c r="BZ22" i="1" s="1"/>
  <c r="BY21" i="1"/>
  <c r="BY22" i="1" s="1"/>
  <c r="BX21" i="1"/>
  <c r="BX22" i="1" s="1"/>
  <c r="BW21" i="1"/>
  <c r="BW22" i="1" s="1"/>
  <c r="BV21" i="1"/>
  <c r="BV22" i="1" s="1"/>
  <c r="BU21" i="1"/>
  <c r="BU22" i="1" s="1"/>
  <c r="BT21" i="1"/>
  <c r="BT22" i="1" s="1"/>
  <c r="BS21" i="1"/>
  <c r="BS22" i="1" s="1"/>
  <c r="BR21" i="1"/>
  <c r="BR22" i="1" s="1"/>
  <c r="BQ21" i="1"/>
  <c r="BQ22" i="1" s="1"/>
  <c r="BP21" i="1"/>
  <c r="BP22" i="1" s="1"/>
  <c r="BO21" i="1"/>
  <c r="BO22" i="1" s="1"/>
  <c r="BN21" i="1"/>
  <c r="BN22" i="1" s="1"/>
  <c r="BM21" i="1"/>
  <c r="BM22" i="1" s="1"/>
  <c r="BL21" i="1"/>
  <c r="BL22" i="1" s="1"/>
  <c r="BK21" i="1"/>
  <c r="BK22" i="1" s="1"/>
  <c r="BJ21" i="1"/>
  <c r="BI21" i="1"/>
  <c r="BI22" i="1" s="1"/>
  <c r="BH21" i="1"/>
  <c r="BH22" i="1" s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Z22" i="1" s="1"/>
  <c r="AY21" i="1"/>
  <c r="AY22" i="1" s="1"/>
  <c r="AX21" i="1"/>
  <c r="AX22" i="1" s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X21" i="1"/>
  <c r="W21" i="1"/>
  <c r="W22" i="1" s="1"/>
  <c r="V21" i="1"/>
  <c r="V22" i="1" s="1"/>
  <c r="U21" i="1"/>
  <c r="U22" i="1" s="1"/>
  <c r="T21" i="1"/>
  <c r="T22" i="1" s="1"/>
  <c r="S22" i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H21" i="1"/>
  <c r="H22" i="1" s="1"/>
  <c r="G21" i="1"/>
  <c r="G22" i="1" s="1"/>
  <c r="F21" i="1"/>
  <c r="F22" i="1" s="1"/>
  <c r="E21" i="1"/>
  <c r="D21" i="1"/>
  <c r="D22" i="1" s="1"/>
  <c r="C21" i="1"/>
  <c r="D57" i="2" l="1"/>
  <c r="E57" i="2" s="1"/>
  <c r="D53" i="2"/>
  <c r="E53" i="2" s="1"/>
  <c r="D49" i="2"/>
  <c r="E49" i="2" s="1"/>
  <c r="D48" i="2"/>
  <c r="E48" i="2" s="1"/>
  <c r="D43" i="2"/>
  <c r="E43" i="2" s="1"/>
  <c r="D47" i="2"/>
  <c r="E47" i="2" s="1"/>
  <c r="D51" i="2"/>
  <c r="E51" i="2" s="1"/>
  <c r="D55" i="2"/>
  <c r="E55" i="2" s="1"/>
  <c r="D56" i="2"/>
  <c r="E56" i="2" s="1"/>
  <c r="D59" i="2"/>
  <c r="E59" i="2" s="1"/>
  <c r="D44" i="2"/>
  <c r="E44" i="2" s="1"/>
  <c r="D45" i="2"/>
  <c r="E45" i="2" s="1"/>
  <c r="C22" i="1"/>
  <c r="D25" i="1" s="1"/>
  <c r="E25" i="1" s="1"/>
  <c r="E22" i="1"/>
  <c r="D27" i="1" s="1"/>
  <c r="E27" i="1" s="1"/>
  <c r="Y22" i="1"/>
  <c r="D30" i="1" s="1"/>
  <c r="E30" i="1" s="1"/>
  <c r="DA22" i="1"/>
  <c r="D41" i="1" s="1"/>
  <c r="DC22" i="1"/>
  <c r="D43" i="1" s="1"/>
  <c r="E43" i="1" s="1"/>
  <c r="X22" i="1"/>
  <c r="D29" i="1" s="1"/>
  <c r="E29" i="1" s="1"/>
  <c r="BJ22" i="1"/>
  <c r="D35" i="1" s="1"/>
  <c r="E35" i="1" s="1"/>
  <c r="D58" i="3"/>
  <c r="D33" i="1"/>
  <c r="E33" i="1" s="1"/>
  <c r="D38" i="1"/>
  <c r="E38" i="1" s="1"/>
  <c r="D58" i="4"/>
  <c r="D34" i="1"/>
  <c r="E34" i="1" s="1"/>
  <c r="D37" i="1"/>
  <c r="E37" i="1" s="1"/>
  <c r="D39" i="1"/>
  <c r="E39" i="1" s="1"/>
  <c r="D62" i="5"/>
  <c r="D26" i="1"/>
  <c r="E26" i="1" s="1"/>
  <c r="D31" i="1"/>
  <c r="E31" i="1" s="1"/>
  <c r="D42" i="1"/>
  <c r="E42" i="1" s="1"/>
  <c r="D43" i="3"/>
  <c r="D46" i="3" s="1"/>
  <c r="D45" i="3"/>
  <c r="E45" i="3" s="1"/>
  <c r="D48" i="3"/>
  <c r="E48" i="3" s="1"/>
  <c r="D51" i="3"/>
  <c r="D53" i="3"/>
  <c r="E53" i="3" s="1"/>
  <c r="D56" i="3"/>
  <c r="E56" i="3" s="1"/>
  <c r="D59" i="3"/>
  <c r="D62" i="3" s="1"/>
  <c r="D61" i="3"/>
  <c r="E61" i="3" s="1"/>
  <c r="D43" i="4"/>
  <c r="D46" i="4" s="1"/>
  <c r="D45" i="4"/>
  <c r="E45" i="4" s="1"/>
  <c r="D51" i="4"/>
  <c r="D54" i="4" s="1"/>
  <c r="D53" i="4"/>
  <c r="E53" i="4" s="1"/>
  <c r="D59" i="4"/>
  <c r="E59" i="4" s="1"/>
  <c r="E62" i="4" s="1"/>
  <c r="D61" i="4"/>
  <c r="E61" i="4" s="1"/>
  <c r="D58" i="5"/>
  <c r="D52" i="2"/>
  <c r="E52" i="2" s="1"/>
  <c r="D47" i="5"/>
  <c r="D50" i="5" s="1"/>
  <c r="D49" i="5"/>
  <c r="E49" i="5" s="1"/>
  <c r="D43" i="5"/>
  <c r="D44" i="5"/>
  <c r="E44" i="5" s="1"/>
  <c r="D45" i="5"/>
  <c r="E45" i="5" s="1"/>
  <c r="D60" i="2"/>
  <c r="E60" i="2" s="1"/>
  <c r="D61" i="2"/>
  <c r="E61" i="2" s="1"/>
  <c r="E43" i="5"/>
  <c r="E51" i="5"/>
  <c r="E54" i="5" s="1"/>
  <c r="E55" i="5"/>
  <c r="E58" i="5" s="1"/>
  <c r="E59" i="5"/>
  <c r="E62" i="5" s="1"/>
  <c r="E47" i="4"/>
  <c r="E50" i="4" s="1"/>
  <c r="E55" i="4"/>
  <c r="E58" i="4" s="1"/>
  <c r="E43" i="3"/>
  <c r="E46" i="3" s="1"/>
  <c r="E47" i="3"/>
  <c r="E51" i="3"/>
  <c r="E54" i="3" s="1"/>
  <c r="E55" i="3"/>
  <c r="E58" i="3" s="1"/>
  <c r="E59" i="3"/>
  <c r="E62" i="3" s="1"/>
  <c r="E58" i="2" l="1"/>
  <c r="E54" i="2"/>
  <c r="E50" i="2"/>
  <c r="D50" i="2"/>
  <c r="E46" i="2"/>
  <c r="D46" i="2"/>
  <c r="D54" i="2"/>
  <c r="D58" i="2"/>
  <c r="E41" i="1"/>
  <c r="E44" i="1" s="1"/>
  <c r="E36" i="1"/>
  <c r="E32" i="1"/>
  <c r="D32" i="1"/>
  <c r="D28" i="1"/>
  <c r="E28" i="1"/>
  <c r="D40" i="1"/>
  <c r="D44" i="1"/>
  <c r="E50" i="3"/>
  <c r="D36" i="1"/>
  <c r="E40" i="1"/>
  <c r="D62" i="4"/>
  <c r="E51" i="4"/>
  <c r="E54" i="4" s="1"/>
  <c r="E43" i="4"/>
  <c r="E46" i="4" s="1"/>
  <c r="E47" i="5"/>
  <c r="E50" i="5" s="1"/>
  <c r="D62" i="2"/>
  <c r="D54" i="3"/>
  <c r="D50" i="3"/>
  <c r="E62" i="2"/>
  <c r="D46" i="5"/>
  <c r="E46" i="5"/>
</calcChain>
</file>

<file path=xl/sharedStrings.xml><?xml version="1.0" encoding="utf-8"?>
<sst xmlns="http://schemas.openxmlformats.org/spreadsheetml/2006/main" count="1742" uniqueCount="1410">
  <si>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</si>
  <si>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</si>
  <si>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</si>
  <si>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</si>
  <si>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</si>
  <si>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</si>
  <si>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</si>
  <si>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</si>
  <si>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</si>
  <si>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</si>
  <si>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</si>
  <si>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</si>
  <si>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</si>
  <si>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</si>
  <si>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</si>
  <si>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</si>
  <si>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</si>
  <si>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</si>
  <si>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</si>
  <si>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</si>
  <si>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</si>
  <si>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</si>
  <si>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</si>
  <si>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</si>
  <si>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</si>
  <si>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</si>
  <si>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</si>
  <si>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</si>
  <si>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</si>
  <si>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</si>
  <si>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</si>
  <si>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</si>
  <si>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</si>
  <si>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</si>
  <si>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</si>
  <si>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</si>
  <si>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</si>
  <si>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</si>
  <si>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</si>
  <si>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</si>
  <si>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</si>
  <si>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</si>
  <si>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</si>
  <si>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</si>
  <si>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</si>
  <si>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</si>
  <si>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</si>
  <si>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</si>
  <si>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</si>
  <si>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</si>
  <si>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</si>
  <si>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</si>
  <si>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</si>
  <si>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</si>
  <si>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</si>
  <si>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</si>
  <si>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</si>
  <si>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</si>
  <si>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</si>
  <si>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</si>
  <si>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</si>
  <si>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</si>
  <si>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</si>
  <si>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</si>
  <si>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</si>
  <si>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</si>
  <si>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</si>
  <si>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</si>
  <si>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</si>
  <si>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</si>
  <si>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</si>
  <si>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</si>
  <si>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</si>
  <si>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</si>
  <si>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</si>
  <si>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</si>
  <si>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</si>
  <si>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</si>
  <si>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</si>
  <si>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</si>
  <si>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</si>
  <si>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</si>
  <si>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</si>
  <si>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</si>
  <si>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</si>
  <si>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</si>
  <si>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</si>
  <si>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</si>
  <si>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</si>
  <si>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</si>
  <si>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</si>
  <si>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</si>
  <si>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</si>
  <si>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</si>
  <si>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</si>
  <si>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</si>
  <si>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</si>
  <si>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</si>
  <si>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</si>
  <si>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</si>
  <si>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</si>
  <si>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</si>
  <si>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</si>
  <si>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</si>
  <si>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</si>
  <si>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</si>
  <si>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</si>
  <si>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</si>
  <si>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</si>
  <si>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</si>
  <si>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</si>
  <si>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</si>
  <si>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</si>
  <si>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</si>
  <si>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</si>
  <si>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</si>
  <si>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</si>
  <si>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</si>
  <si>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</si>
  <si>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</si>
  <si>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</si>
  <si>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</si>
  <si>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</si>
  <si>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</si>
  <si>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</si>
  <si>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</si>
  <si>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</si>
  <si>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</si>
  <si>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</si>
  <si>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</si>
  <si>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</si>
  <si>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</si>
  <si>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</si>
  <si>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</si>
  <si>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</si>
  <si>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</si>
  <si>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</si>
  <si>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</si>
  <si>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</si>
  <si>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</si>
  <si>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</si>
  <si>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</si>
  <si>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</si>
  <si>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</si>
  <si>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</si>
  <si>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</si>
  <si>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</si>
  <si>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</si>
  <si>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</si>
  <si>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</si>
  <si>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</si>
  <si>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</si>
  <si>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</si>
  <si>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</si>
  <si>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</si>
  <si>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</si>
  <si>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</si>
  <si>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</si>
  <si>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</si>
  <si>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</si>
  <si>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</si>
  <si>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</si>
  <si>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</si>
  <si>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</si>
  <si>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</si>
  <si>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</si>
  <si>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</si>
  <si>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</si>
  <si>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</si>
  <si>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</si>
  <si>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</si>
  <si>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</si>
  <si>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</si>
  <si>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</si>
  <si>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</si>
  <si>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</si>
  <si>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</si>
  <si>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</si>
  <si>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</si>
  <si>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</si>
  <si>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</si>
  <si>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</si>
  <si>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</si>
  <si>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</si>
  <si>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</si>
  <si>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</si>
  <si>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</si>
  <si>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</si>
  <si>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</si>
  <si>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</si>
  <si>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</si>
  <si>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</si>
  <si>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</si>
  <si>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</si>
  <si>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</si>
  <si>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</si>
  <si>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</si>
  <si>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</si>
  <si>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</si>
  <si>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</si>
  <si>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</si>
  <si>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</si>
  <si>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</si>
  <si>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</si>
  <si>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</si>
  <si>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</si>
  <si>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</si>
  <si>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</si>
  <si>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</si>
  <si>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</si>
  <si>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</si>
  <si>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</si>
  <si>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</si>
  <si>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</si>
  <si>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</si>
  <si>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</si>
  <si>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</si>
  <si>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</si>
  <si>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</si>
  <si>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</si>
  <si>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</si>
  <si>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</si>
  <si>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</si>
  <si>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</si>
  <si>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</si>
  <si>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</si>
  <si>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</si>
  <si>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</si>
  <si>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</si>
  <si>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</si>
  <si>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</si>
  <si>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</si>
  <si>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</si>
  <si>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</si>
  <si>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</si>
  <si>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</si>
  <si>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</si>
  <si>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</si>
  <si>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</si>
  <si>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</si>
  <si>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</si>
  <si>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</si>
  <si>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</si>
  <si>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</si>
  <si>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</si>
  <si>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</si>
  <si>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</si>
  <si>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</si>
  <si>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</si>
  <si>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</si>
  <si>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</si>
  <si>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</si>
  <si>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</si>
  <si>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</si>
  <si>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</si>
  <si>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</si>
  <si>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</si>
  <si>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</si>
  <si>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</si>
  <si>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</si>
  <si>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</si>
  <si>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</si>
  <si>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</si>
  <si>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</si>
  <si>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</si>
  <si>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</si>
  <si>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</si>
  <si>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</si>
  <si>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</si>
  <si>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</si>
  <si>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</si>
  <si>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</si>
  <si>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</si>
  <si>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</si>
  <si>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</si>
  <si>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</si>
  <si>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</si>
  <si>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</si>
  <si>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</si>
  <si>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</si>
  <si>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</si>
  <si>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</si>
  <si>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</si>
  <si>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</si>
  <si>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</si>
  <si>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</si>
  <si>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</si>
  <si>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</si>
  <si>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</si>
  <si>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</si>
  <si>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</si>
  <si>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</si>
  <si>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</si>
  <si>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</si>
  <si>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</si>
  <si>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</si>
  <si>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</si>
  <si>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</si>
  <si>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</si>
  <si>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</si>
  <si>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</si>
  <si>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</si>
  <si>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</si>
  <si>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</si>
  <si>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</si>
  <si>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</si>
  <si>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</si>
  <si>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</si>
  <si>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</si>
  <si>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</si>
  <si>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</si>
  <si>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</si>
  <si>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</si>
  <si>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</si>
  <si>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</si>
  <si>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</si>
  <si>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</si>
  <si>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</si>
  <si>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</si>
  <si>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</si>
  <si>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</si>
  <si>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</si>
  <si>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</si>
  <si>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</si>
  <si>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</si>
  <si>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</si>
  <si>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</si>
  <si>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</si>
  <si>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</si>
  <si>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</si>
  <si>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</si>
  <si>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</si>
  <si>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</si>
  <si>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</si>
  <si>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</si>
  <si>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</si>
  <si>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</si>
  <si>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</si>
  <si>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</si>
  <si>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</si>
  <si>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</si>
  <si>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</si>
  <si>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</si>
  <si>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</si>
  <si>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</si>
  <si>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</si>
  <si>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</si>
  <si>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</si>
  <si>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</si>
  <si>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</si>
  <si>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</si>
  <si>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</si>
  <si>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</si>
  <si>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</si>
  <si>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</si>
  <si>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</si>
  <si>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</si>
  <si>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</si>
  <si>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</si>
  <si>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</si>
  <si>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</si>
  <si>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</si>
  <si>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</si>
  <si>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</si>
  <si>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</si>
  <si>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</si>
  <si>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</si>
  <si>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</si>
  <si>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</si>
  <si>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</si>
  <si>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</si>
  <si>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</si>
  <si>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</si>
  <si>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</si>
  <si>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</si>
  <si>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</si>
  <si>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</si>
  <si>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</si>
  <si>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</si>
  <si>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</si>
  <si>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</si>
  <si>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</si>
  <si>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</si>
  <si>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</si>
  <si>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</si>
  <si>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</si>
  <si>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</si>
  <si>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</si>
  <si>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</si>
  <si>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</si>
  <si>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</si>
  <si>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</si>
  <si>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</si>
  <si>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</si>
  <si>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</si>
  <si>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</si>
  <si>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</si>
  <si>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</si>
  <si>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</si>
  <si>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</si>
  <si>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</si>
  <si>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</si>
  <si>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</si>
  <si>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</si>
  <si>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</si>
  <si>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</si>
  <si>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</si>
  <si>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</si>
  <si>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</si>
  <si>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</si>
  <si>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</si>
  <si>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</si>
  <si>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</si>
  <si>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</si>
  <si>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</si>
  <si>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</si>
  <si>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</si>
  <si>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</si>
  <si>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</si>
  <si>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</si>
  <si>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</si>
  <si>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</si>
  <si>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</si>
  <si>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</si>
  <si>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</si>
  <si>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</si>
  <si>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</si>
  <si>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</si>
  <si>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</si>
  <si>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</si>
  <si>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</si>
  <si>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</si>
  <si>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</si>
  <si>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</si>
  <si>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</si>
  <si>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</si>
  <si>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</si>
  <si>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</si>
  <si>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</si>
  <si>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</si>
  <si>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</si>
  <si>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</si>
  <si>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</si>
  <si>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</si>
  <si>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</si>
  <si>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</si>
  <si>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</si>
  <si>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</si>
  <si>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</si>
  <si>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</si>
  <si>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</si>
  <si>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</si>
  <si>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</si>
  <si>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</si>
  <si>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</si>
  <si>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</si>
  <si>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</si>
  <si>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</si>
  <si>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</si>
  <si>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</si>
  <si>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</si>
  <si>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</si>
  <si>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</si>
  <si>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</si>
  <si>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</si>
  <si>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</si>
  <si>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</si>
  <si>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</si>
  <si>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</si>
  <si>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</si>
  <si>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</si>
  <si>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</si>
  <si>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</si>
  <si>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</si>
  <si>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</si>
  <si>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</si>
  <si>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</si>
  <si>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</si>
  <si>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</si>
  <si>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</si>
  <si>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</si>
  <si>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</si>
  <si>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</si>
  <si>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</si>
  <si>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</si>
  <si>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</si>
  <si>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</si>
  <si>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</si>
  <si>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</si>
  <si>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</si>
  <si>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</si>
  <si>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</si>
  <si>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</si>
  <si>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</si>
  <si>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</si>
  <si>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</si>
  <si>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</si>
  <si>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</si>
  <si>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</si>
  <si>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</si>
  <si>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</si>
  <si>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</si>
  <si>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</si>
  <si>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</si>
  <si>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</si>
  <si>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</si>
  <si>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</si>
  <si>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</si>
  <si>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</si>
  <si>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</si>
  <si>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</si>
  <si>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</si>
  <si>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</si>
  <si>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</si>
  <si>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</si>
  <si>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</si>
  <si>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</si>
  <si>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</si>
  <si>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</si>
  <si>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</si>
  <si>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</si>
  <si>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</si>
  <si>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</si>
  <si>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</si>
  <si>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</si>
  <si>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</si>
  <si>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</si>
  <si>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</si>
  <si>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</si>
  <si>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</si>
  <si>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</si>
  <si>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</si>
  <si>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</si>
  <si>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</si>
  <si>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</si>
  <si>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</si>
  <si>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</si>
  <si>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</si>
  <si>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</si>
  <si>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</si>
  <si>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</si>
  <si>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</si>
  <si>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</si>
  <si>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</si>
  <si>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</si>
  <si>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</si>
  <si>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</si>
  <si>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</si>
  <si>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</si>
  <si>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</si>
  <si>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</si>
  <si>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</si>
  <si>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</si>
  <si>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</si>
  <si>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</si>
  <si>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</si>
  <si>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</si>
  <si>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</si>
  <si>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</si>
  <si>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</si>
  <si>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</si>
  <si>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</si>
  <si>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</si>
  <si>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</si>
  <si>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</si>
  <si>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</si>
  <si>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</si>
  <si>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</si>
  <si>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</si>
  <si>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</si>
  <si>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</si>
  <si>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</si>
  <si>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</si>
  <si>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</si>
  <si>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</si>
  <si>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</si>
  <si>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</si>
  <si>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</si>
  <si>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</si>
  <si>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</si>
  <si>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</si>
  <si>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</si>
  <si>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</si>
  <si>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</si>
  <si>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</si>
  <si>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</si>
  <si>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</si>
  <si>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</si>
  <si>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</si>
  <si>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</si>
  <si>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</si>
  <si>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</si>
  <si>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</si>
  <si>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</si>
  <si>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</si>
  <si>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</si>
  <si>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</si>
  <si>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</si>
  <si>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</si>
  <si>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</si>
  <si>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</si>
  <si>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</si>
  <si>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</si>
  <si>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</si>
  <si>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</si>
  <si>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</si>
  <si>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</si>
  <si>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</si>
  <si>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</si>
  <si>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</si>
  <si>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</si>
  <si>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</si>
  <si>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</si>
  <si>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</si>
  <si>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</si>
  <si>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</si>
  <si>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</si>
  <si>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</si>
  <si>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</si>
  <si>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</si>
  <si>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</si>
  <si>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</si>
  <si>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</si>
  <si>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</si>
  <si>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</si>
  <si>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</si>
  <si>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</si>
  <si>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</si>
  <si>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</si>
  <si>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</si>
  <si>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</si>
  <si>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</si>
  <si>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</si>
  <si>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</si>
  <si>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</si>
  <si>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</si>
  <si>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</si>
  <si>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</si>
  <si>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</si>
  <si>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</si>
  <si>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</si>
  <si>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</si>
  <si>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</si>
  <si>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</si>
  <si>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</si>
  <si>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</si>
  <si>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</si>
  <si>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</si>
  <si>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</si>
  <si>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</si>
  <si>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</si>
  <si>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</si>
  <si>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</si>
  <si>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</si>
  <si>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</si>
  <si>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</si>
  <si>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</si>
  <si>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</si>
  <si>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</si>
  <si>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</si>
  <si>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</si>
  <si>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</si>
  <si>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</si>
  <si>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</si>
  <si>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</si>
  <si>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</si>
  <si>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</si>
  <si>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</si>
  <si>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</si>
  <si>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</si>
  <si>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</si>
  <si>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</si>
  <si>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</si>
  <si>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</si>
  <si>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</si>
  <si>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</si>
  <si>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</si>
  <si>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</si>
  <si>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</si>
  <si>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</si>
  <si>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</si>
  <si>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</si>
  <si>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</si>
  <si>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</si>
  <si>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</si>
  <si>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</si>
  <si>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</si>
  <si>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</si>
  <si>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</si>
  <si>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</si>
  <si>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</si>
  <si>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</si>
  <si>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</si>
  <si>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</si>
  <si>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</si>
  <si>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</si>
  <si>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</si>
  <si>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</si>
  <si>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</si>
  <si>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</si>
  <si>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</si>
  <si>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</si>
  <si>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</si>
  <si>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</si>
  <si>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</si>
  <si>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</si>
  <si>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</si>
  <si>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</si>
  <si>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</si>
  <si>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</si>
  <si>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</si>
  <si>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</si>
  <si>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</si>
  <si>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</si>
  <si>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</si>
  <si>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</si>
  <si>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</si>
  <si>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</si>
  <si>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</si>
  <si>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</si>
  <si>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</si>
  <si>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</si>
  <si>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</si>
  <si>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</si>
  <si>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</si>
  <si>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</si>
  <si>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</si>
  <si>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</si>
  <si>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</si>
  <si>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</si>
  <si>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</si>
  <si>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</si>
  <si>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</si>
  <si>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</si>
  <si>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</si>
  <si>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</si>
  <si>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</si>
  <si>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</si>
  <si>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</si>
  <si>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</si>
  <si>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</si>
  <si>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</si>
  <si>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</si>
  <si>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</si>
  <si>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</si>
  <si>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</si>
  <si>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</si>
  <si>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</si>
  <si>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</si>
  <si>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</si>
  <si>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</si>
  <si>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</si>
  <si>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</si>
  <si>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</si>
  <si>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</si>
  <si>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</si>
  <si>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</si>
  <si>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</si>
  <si>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</si>
  <si>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</si>
  <si>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</si>
  <si>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</si>
  <si>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</si>
  <si>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</si>
  <si>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</si>
  <si>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</si>
  <si>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</si>
  <si>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</si>
  <si>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</si>
  <si>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</si>
  <si>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</si>
  <si>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</si>
  <si>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</si>
  <si>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</si>
  <si>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</si>
  <si>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</si>
  <si>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</si>
  <si>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</si>
  <si>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</si>
  <si>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</si>
  <si>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</si>
  <si>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</si>
  <si>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</si>
  <si>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</si>
  <si>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</si>
  <si>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</si>
  <si>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</si>
  <si>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</si>
  <si>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</si>
  <si>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</si>
  <si>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</si>
  <si>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</si>
  <si>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</si>
  <si>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</si>
  <si>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</si>
  <si>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</si>
  <si>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</si>
  <si>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</si>
  <si>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</si>
  <si>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</si>
  <si>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</si>
  <si>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</si>
  <si>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</si>
  <si>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</si>
  <si>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</si>
  <si>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</si>
  <si>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</si>
  <si>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</si>
  <si>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</si>
  <si>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</si>
  <si>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</si>
  <si>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</si>
  <si>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</si>
  <si>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</si>
  <si>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</si>
  <si>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</si>
  <si>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</si>
  <si>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</si>
  <si>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</si>
  <si>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</si>
  <si>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</si>
  <si>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</si>
  <si>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</si>
  <si>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</si>
  <si>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</si>
  <si>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</si>
  <si>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</si>
  <si>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</si>
  <si>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</si>
  <si>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</si>
  <si>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</si>
  <si>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</si>
  <si>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</si>
  <si>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</si>
  <si>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</si>
  <si>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</si>
  <si>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</si>
  <si>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</si>
  <si>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</si>
  <si>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</si>
  <si>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</si>
  <si>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</si>
  <si>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</si>
  <si>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</si>
  <si>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</si>
  <si>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</si>
  <si>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</si>
  <si>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</si>
  <si>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</si>
  <si>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</si>
  <si>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</si>
  <si>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</si>
  <si>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</si>
  <si>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</si>
  <si>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</si>
  <si>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</si>
  <si>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</si>
  <si>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</si>
  <si>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</si>
  <si>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</si>
  <si>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</si>
  <si>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</si>
  <si>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</si>
  <si>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</si>
  <si>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</si>
  <si>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</si>
  <si>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</si>
  <si>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</si>
  <si>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</si>
  <si>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</si>
  <si>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</si>
  <si>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</si>
  <si>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</si>
  <si>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</si>
  <si>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</si>
  <si>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</si>
  <si>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</si>
  <si>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</si>
  <si>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</si>
  <si>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</si>
  <si>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</si>
  <si>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</si>
  <si>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</si>
  <si>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</si>
  <si>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</si>
  <si>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</si>
  <si>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</si>
  <si>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</si>
  <si>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</si>
  <si>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</si>
  <si>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</si>
  <si>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</si>
  <si>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</si>
  <si>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</si>
  <si>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</si>
  <si>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</si>
  <si>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</si>
  <si>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</si>
  <si>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</si>
  <si>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</si>
  <si>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</si>
  <si>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</si>
  <si>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</si>
  <si>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</si>
  <si>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</si>
  <si>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</si>
  <si>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</si>
  <si>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</si>
  <si>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</si>
  <si>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</si>
  <si>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</si>
  <si>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</si>
  <si>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</si>
  <si>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</si>
  <si>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</si>
  <si>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</si>
  <si>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</si>
  <si>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</si>
  <si>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</si>
  <si>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</si>
  <si>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</si>
  <si>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</si>
  <si>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</si>
  <si>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</si>
  <si>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</si>
  <si>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</si>
  <si>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</si>
  <si>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</si>
  <si>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</si>
  <si>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</si>
  <si>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</si>
  <si>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</si>
  <si>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</si>
  <si>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</si>
  <si>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</si>
  <si>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</si>
  <si>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</si>
  <si>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</si>
  <si>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</si>
  <si>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</si>
  <si>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</si>
  <si>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</si>
  <si>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</si>
  <si>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</si>
  <si>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</si>
  <si>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</si>
  <si>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</si>
  <si>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</si>
  <si>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</si>
  <si>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</si>
  <si>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</si>
  <si>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</si>
  <si>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</si>
  <si>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</si>
  <si>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</si>
  <si>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</si>
  <si>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</si>
  <si>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</si>
  <si>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</si>
  <si>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</si>
  <si>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</si>
  <si>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</si>
  <si>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</si>
  <si>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</si>
  <si>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</si>
  <si>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</si>
  <si>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</si>
  <si>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</si>
  <si>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</si>
  <si>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</si>
  <si>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</si>
  <si>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</si>
  <si>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</si>
  <si>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</si>
  <si>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</si>
  <si>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</si>
  <si>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</si>
  <si>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</si>
  <si>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</si>
  <si>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</si>
  <si>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</si>
  <si>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</si>
  <si>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</si>
  <si>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</si>
  <si>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</si>
  <si>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</si>
  <si>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</si>
  <si>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</si>
  <si>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</si>
  <si>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</si>
  <si>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</si>
  <si>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</si>
  <si>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</si>
  <si>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</si>
  <si>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</si>
  <si>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</si>
  <si>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</si>
  <si>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</si>
  <si>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</si>
  <si>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</si>
  <si>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</si>
  <si>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</si>
  <si>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</si>
  <si>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</si>
  <si>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</si>
  <si>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</si>
  <si>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</si>
  <si>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</si>
  <si>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</si>
  <si>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</si>
  <si>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</si>
  <si>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</si>
  <si>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</si>
  <si>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</si>
  <si>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</si>
  <si>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</si>
  <si>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</si>
  <si>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</si>
  <si>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</si>
  <si>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</si>
  <si>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</si>
  <si>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</si>
  <si>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</si>
  <si>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</si>
  <si>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</si>
  <si>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</si>
  <si>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</si>
  <si>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</si>
  <si>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</si>
  <si>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</si>
  <si>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</si>
  <si>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</si>
  <si>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</si>
  <si>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</si>
  <si>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</si>
  <si>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</si>
  <si>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</si>
  <si>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</si>
  <si>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</si>
  <si>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</si>
  <si>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</si>
  <si>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</si>
  <si>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</si>
  <si>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</si>
  <si>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</si>
  <si>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</si>
  <si>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</si>
  <si>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</si>
  <si>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</si>
  <si>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</si>
  <si>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</si>
  <si>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</si>
  <si>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</si>
  <si>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</si>
  <si>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</si>
  <si>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</si>
  <si>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</si>
  <si>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</si>
  <si>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</si>
  <si>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</si>
  <si>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</si>
  <si>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</si>
  <si>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</si>
  <si>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</si>
  <si>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</si>
  <si>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</si>
  <si>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</si>
  <si>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</si>
  <si>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</si>
  <si>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</si>
  <si>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</si>
  <si>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</si>
  <si>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</si>
  <si>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</si>
  <si>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</si>
  <si>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</si>
  <si>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</si>
  <si>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</si>
  <si>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</si>
  <si>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</si>
  <si>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</si>
  <si>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</si>
  <si>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</si>
  <si>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</si>
  <si>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</si>
  <si>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</si>
  <si>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</si>
  <si>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</si>
  <si>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</si>
  <si>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</si>
  <si>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</si>
  <si>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</si>
  <si>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</si>
  <si>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</si>
  <si>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</si>
  <si>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</si>
  <si>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</si>
  <si>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</si>
  <si>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</si>
  <si>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</si>
  <si>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</si>
  <si>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</si>
  <si>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</si>
  <si>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</si>
  <si>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</si>
  <si>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</si>
  <si>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</si>
  <si>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</si>
  <si>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</si>
  <si>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</si>
  <si>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</si>
  <si>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</si>
  <si>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</si>
  <si>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</si>
  <si>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</si>
  <si>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</si>
  <si>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</si>
  <si>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</si>
  <si>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</si>
  <si>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</si>
  <si>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</si>
  <si>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</si>
  <si>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</si>
  <si>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</si>
  <si>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</si>
  <si>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</si>
  <si>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</si>
  <si>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</si>
  <si>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</si>
  <si>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</si>
  <si>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</si>
  <si>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</si>
  <si>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</si>
  <si>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</si>
  <si>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</si>
  <si>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</si>
  <si>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</si>
  <si>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</si>
  <si>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</si>
  <si>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</si>
  <si>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</si>
  <si>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</si>
  <si>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</si>
  <si>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</si>
  <si>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</si>
  <si>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</si>
  <si>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</si>
  <si>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</si>
  <si>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</si>
  <si>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</si>
  <si>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</si>
  <si>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</si>
  <si>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</si>
  <si>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</si>
  <si>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</si>
  <si>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</si>
  <si>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</si>
  <si>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</si>
  <si>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</si>
  <si>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</si>
  <si>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</si>
  <si>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</si>
  <si>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</si>
  <si>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</si>
  <si>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</si>
  <si>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</si>
  <si>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</si>
  <si>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</si>
  <si>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</si>
  <si>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</si>
  <si>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</si>
  <si>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</si>
  <si>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</si>
  <si>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</si>
  <si>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</si>
  <si>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</si>
  <si>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</si>
  <si>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</si>
  <si>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</si>
  <si>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</si>
  <si>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</si>
  <si>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</si>
  <si>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</si>
  <si>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</si>
  <si>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</si>
  <si>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</si>
  <si>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</si>
  <si>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</si>
  <si>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</si>
  <si>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</si>
  <si>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</si>
  <si>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</si>
  <si>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</si>
  <si>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</si>
  <si>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</si>
  <si>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</si>
  <si>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</si>
  <si>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</si>
  <si>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</si>
  <si>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</si>
  <si>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</si>
  <si>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</si>
  <si>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</si>
  <si>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</si>
  <si>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</si>
  <si>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</si>
  <si>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</si>
  <si>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</si>
  <si>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</si>
  <si>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</si>
  <si>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</si>
  <si>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</si>
  <si>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</si>
  <si>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</si>
  <si>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</si>
  <si>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</si>
  <si>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</si>
  <si>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</si>
  <si>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</si>
  <si>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</si>
  <si>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</si>
  <si>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</si>
  <si>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</si>
  <si>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</si>
  <si>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</si>
  <si>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</si>
  <si>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</si>
  <si>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</si>
  <si>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</si>
  <si>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</si>
  <si>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</si>
  <si>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</si>
  <si>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</si>
  <si>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</si>
  <si>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</si>
  <si>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</si>
  <si>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</si>
  <si>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</si>
  <si>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</si>
  <si>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</si>
  <si>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</si>
  <si>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</si>
  <si>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</si>
  <si>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</si>
  <si>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</si>
  <si>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</si>
  <si>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</si>
  <si>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</si>
  <si>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</si>
  <si>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</si>
  <si>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</si>
  <si>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</si>
  <si>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</si>
  <si>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</si>
  <si>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</si>
  <si>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</si>
  <si>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</si>
  <si>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</si>
  <si>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</si>
  <si>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</si>
  <si>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</si>
  <si>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</si>
  <si>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</si>
  <si>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</si>
  <si>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</si>
  <si>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</si>
  <si>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</si>
  <si>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</si>
  <si>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</si>
  <si>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</si>
  <si>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</si>
  <si>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</si>
  <si>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</si>
  <si>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</si>
  <si>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</si>
  <si>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</si>
  <si>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</si>
  <si>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</si>
  <si>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</si>
  <si>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</si>
  <si>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</si>
  <si>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</si>
  <si>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</si>
  <si>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</si>
  <si>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</si>
  <si>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</si>
  <si>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</si>
  <si>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</si>
  <si>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</si>
  <si>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</si>
  <si>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</si>
  <si>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</si>
  <si>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</si>
  <si>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</si>
  <si>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</si>
  <si>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</si>
  <si>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</si>
  <si>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</si>
  <si>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</si>
  <si>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</si>
  <si>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</si>
  <si>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</si>
  <si>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</si>
  <si>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</si>
  <si>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</si>
  <si>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</si>
  <si>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</si>
  <si>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</si>
  <si>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</si>
  <si>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</si>
  <si>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</si>
  <si>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</si>
  <si>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</si>
  <si>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</si>
  <si>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</si>
  <si>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</si>
  <si>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</si>
  <si>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</si>
  <si>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</si>
  <si>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</si>
  <si>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</si>
  <si>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</si>
  <si>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</si>
  <si>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</si>
  <si>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</si>
  <si>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</si>
  <si>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</si>
  <si>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</si>
  <si>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</si>
  <si>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</si>
  <si>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</si>
  <si>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</si>
  <si>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</si>
  <si>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</si>
  <si>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</si>
  <si>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</si>
  <si>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</si>
  <si>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</si>
  <si>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</si>
  <si>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</si>
  <si>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</si>
  <si>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</si>
  <si>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</si>
  <si>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</si>
  <si>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</si>
  <si>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</si>
  <si>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</si>
  <si>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</si>
  <si>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</si>
  <si>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</si>
  <si>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</si>
  <si>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</si>
  <si>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</si>
  <si>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</si>
  <si>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</si>
  <si>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</si>
  <si>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</si>
  <si>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</si>
  <si>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</si>
  <si>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</si>
  <si>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</si>
  <si>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</si>
  <si>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</si>
  <si>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</si>
  <si>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</si>
  <si>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</si>
  <si>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</si>
  <si>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</si>
  <si>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</si>
  <si>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</si>
  <si>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</si>
  <si>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</si>
  <si>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</si>
  <si>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</si>
  <si>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</si>
  <si>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</si>
  <si>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</si>
  <si>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</si>
  <si>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</si>
  <si>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</si>
  <si>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</si>
  <si>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</si>
  <si>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</si>
  <si>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</si>
  <si>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</si>
  <si>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</si>
  <si>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</si>
  <si>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</si>
  <si>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</si>
  <si>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</si>
  <si>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</si>
  <si>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</si>
  <si>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</si>
  <si>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</si>
  <si>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</si>
  <si>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</si>
  <si>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</si>
  <si>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</si>
  <si>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</si>
  <si>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</si>
  <si>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</si>
  <si>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</si>
  <si>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Гладченко Алиса</t>
  </si>
  <si>
    <t>Новиква Ярослава</t>
  </si>
  <si>
    <t>Симанькова Ангелина</t>
  </si>
  <si>
    <t>Даниярулы Имран</t>
  </si>
  <si>
    <t>Каверина Ева</t>
  </si>
  <si>
    <t>Лукпанова Аиша</t>
  </si>
  <si>
    <t>Послушной Радмир</t>
  </si>
  <si>
    <t xml:space="preserve">                                  Учебный год: 2023-2024                           Группа: Солнечные Лучики                 Период: промежуточный        Сроки проведения: январь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</si>
</sst>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topLeftCell="A2" zoomScale="70" zoomScaleNormal="70" workbookViewId="0">
      <pane xSplit="2" ySplit="1" topLeftCell="C14" activePane="bottomRight" state="frozen"/>
      <selection activeCell="A2" sqref="A2"/>
      <selection pane="topRight" activeCell="C2" sqref="C2"/>
      <selection pane="bottomLeft" activeCell="A3" sqref="A3"/>
      <selection pane="bottomRight" activeCell="E32" sqref="E32"/>
    </sheetView>
  </sheetViews>
  <sheetFormatPr defaultRowHeight="14.4" x14ac:dyDescent="0.3"/>
  <cols>
    <col min="1" max="1" width="5.109375" customWidth="1"/>
    <col min="2" max="2" width="25.44140625" customWidth="1"/>
  </cols>
  <sheetData>
    <row r="1" spans="1:119" ht="15.6" x14ac:dyDescent="0.3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90" t="s">
        <v>797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03" t="s">
        <v>0</v>
      </c>
      <c r="B4" s="103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58" t="s">
        <v>321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60"/>
      <c r="BH4" s="76" t="s">
        <v>880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58" t="s">
        <v>324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60"/>
      <c r="DA4" s="65" t="s">
        <v>326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7"/>
    </row>
    <row r="5" spans="1:119" ht="15.6" customHeight="1" x14ac:dyDescent="0.3">
      <c r="A5" s="103"/>
      <c r="B5" s="103"/>
      <c r="C5" s="84" t="s">
        <v>320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87" t="s">
        <v>322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77" t="s">
        <v>323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9"/>
      <c r="BH5" s="80" t="s">
        <v>32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56" t="s">
        <v>325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63" t="s">
        <v>43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72" t="s">
        <v>327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4"/>
    </row>
    <row r="6" spans="1:119" ht="15" customHeight="1" x14ac:dyDescent="0.3">
      <c r="A6" s="103"/>
      <c r="B6" s="103"/>
      <c r="C6" s="58" t="s">
        <v>802</v>
      </c>
      <c r="D6" s="59"/>
      <c r="E6" s="59"/>
      <c r="F6" s="59"/>
      <c r="G6" s="59"/>
      <c r="H6" s="59"/>
      <c r="I6" s="59"/>
      <c r="J6" s="59"/>
      <c r="K6" s="59"/>
      <c r="L6" s="76" t="s">
        <v>820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5" t="s">
        <v>802</v>
      </c>
      <c r="Y6" s="75"/>
      <c r="Z6" s="75"/>
      <c r="AA6" s="75"/>
      <c r="AB6" s="75"/>
      <c r="AC6" s="75"/>
      <c r="AD6" s="75"/>
      <c r="AE6" s="75"/>
      <c r="AF6" s="75"/>
      <c r="AG6" s="76" t="s">
        <v>820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5" t="s">
        <v>802</v>
      </c>
      <c r="AT6" s="75"/>
      <c r="AU6" s="75"/>
      <c r="AV6" s="75"/>
      <c r="AW6" s="75"/>
      <c r="AX6" s="75"/>
      <c r="AY6" s="76" t="s">
        <v>820</v>
      </c>
      <c r="AZ6" s="76"/>
      <c r="BA6" s="76"/>
      <c r="BB6" s="76"/>
      <c r="BC6" s="76"/>
      <c r="BD6" s="76"/>
      <c r="BE6" s="76"/>
      <c r="BF6" s="76"/>
      <c r="BG6" s="76"/>
      <c r="BH6" s="75" t="s">
        <v>802</v>
      </c>
      <c r="BI6" s="75"/>
      <c r="BJ6" s="75"/>
      <c r="BK6" s="75"/>
      <c r="BL6" s="75"/>
      <c r="BM6" s="75"/>
      <c r="BN6" s="76" t="s">
        <v>820</v>
      </c>
      <c r="BO6" s="76"/>
      <c r="BP6" s="76"/>
      <c r="BQ6" s="76"/>
      <c r="BR6" s="76"/>
      <c r="BS6" s="76"/>
      <c r="BT6" s="76"/>
      <c r="BU6" s="76"/>
      <c r="BV6" s="76"/>
      <c r="BW6" s="75" t="s">
        <v>802</v>
      </c>
      <c r="BX6" s="75"/>
      <c r="BY6" s="75"/>
      <c r="BZ6" s="75"/>
      <c r="CA6" s="75"/>
      <c r="CB6" s="75"/>
      <c r="CC6" s="76" t="s">
        <v>820</v>
      </c>
      <c r="CD6" s="76"/>
      <c r="CE6" s="76"/>
      <c r="CF6" s="76"/>
      <c r="CG6" s="76"/>
      <c r="CH6" s="76"/>
      <c r="CI6" s="61" t="s">
        <v>802</v>
      </c>
      <c r="CJ6" s="62"/>
      <c r="CK6" s="62"/>
      <c r="CL6" s="62"/>
      <c r="CM6" s="62"/>
      <c r="CN6" s="62"/>
      <c r="CO6" s="62"/>
      <c r="CP6" s="62"/>
      <c r="CQ6" s="62"/>
      <c r="CR6" s="59" t="s">
        <v>820</v>
      </c>
      <c r="CS6" s="59"/>
      <c r="CT6" s="59"/>
      <c r="CU6" s="59"/>
      <c r="CV6" s="59"/>
      <c r="CW6" s="59"/>
      <c r="CX6" s="59"/>
      <c r="CY6" s="59"/>
      <c r="CZ6" s="60"/>
      <c r="DA6" s="61" t="s">
        <v>802</v>
      </c>
      <c r="DB6" s="62"/>
      <c r="DC6" s="62"/>
      <c r="DD6" s="62"/>
      <c r="DE6" s="62"/>
      <c r="DF6" s="68"/>
      <c r="DG6" s="69" t="s">
        <v>820</v>
      </c>
      <c r="DH6" s="70"/>
      <c r="DI6" s="70"/>
      <c r="DJ6" s="70"/>
      <c r="DK6" s="70"/>
      <c r="DL6" s="70"/>
      <c r="DM6" s="70"/>
      <c r="DN6" s="70"/>
      <c r="DO6" s="71"/>
    </row>
    <row r="7" spans="1:119" ht="10.199999999999999" hidden="1" customHeight="1" x14ac:dyDescent="0.3">
      <c r="A7" s="103"/>
      <c r="B7" s="10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03"/>
      <c r="B8" s="10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03"/>
      <c r="B9" s="10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03"/>
      <c r="B10" s="10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03"/>
      <c r="B11" s="10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03"/>
      <c r="B12" s="103"/>
      <c r="C12" s="86" t="s">
        <v>13</v>
      </c>
      <c r="D12" s="98" t="s">
        <v>2</v>
      </c>
      <c r="E12" s="98" t="s">
        <v>3</v>
      </c>
      <c r="F12" s="98" t="s">
        <v>17</v>
      </c>
      <c r="G12" s="98" t="s">
        <v>4</v>
      </c>
      <c r="H12" s="98" t="s">
        <v>5</v>
      </c>
      <c r="I12" s="98" t="s">
        <v>14</v>
      </c>
      <c r="J12" s="98" t="s">
        <v>6</v>
      </c>
      <c r="K12" s="98" t="s">
        <v>7</v>
      </c>
      <c r="L12" s="98" t="s">
        <v>18</v>
      </c>
      <c r="M12" s="98" t="s">
        <v>6</v>
      </c>
      <c r="N12" s="98" t="s">
        <v>7</v>
      </c>
      <c r="O12" s="98" t="s">
        <v>15</v>
      </c>
      <c r="P12" s="98" t="s">
        <v>8</v>
      </c>
      <c r="Q12" s="98" t="s">
        <v>1</v>
      </c>
      <c r="R12" s="98" t="s">
        <v>16</v>
      </c>
      <c r="S12" s="98" t="s">
        <v>3</v>
      </c>
      <c r="T12" s="98" t="s">
        <v>9</v>
      </c>
      <c r="U12" s="98" t="s">
        <v>19</v>
      </c>
      <c r="V12" s="98" t="s">
        <v>3</v>
      </c>
      <c r="W12" s="98" t="s">
        <v>9</v>
      </c>
      <c r="X12" s="98" t="s">
        <v>20</v>
      </c>
      <c r="Y12" s="98"/>
      <c r="Z12" s="98"/>
      <c r="AA12" s="84" t="s">
        <v>21</v>
      </c>
      <c r="AB12" s="85"/>
      <c r="AC12" s="86"/>
      <c r="AD12" s="84" t="s">
        <v>22</v>
      </c>
      <c r="AE12" s="85"/>
      <c r="AF12" s="86"/>
      <c r="AG12" s="98" t="s">
        <v>23</v>
      </c>
      <c r="AH12" s="98"/>
      <c r="AI12" s="98"/>
      <c r="AJ12" s="98" t="s">
        <v>24</v>
      </c>
      <c r="AK12" s="98"/>
      <c r="AL12" s="98"/>
      <c r="AM12" s="98" t="s">
        <v>25</v>
      </c>
      <c r="AN12" s="98"/>
      <c r="AO12" s="98"/>
      <c r="AP12" s="92" t="s">
        <v>26</v>
      </c>
      <c r="AQ12" s="92"/>
      <c r="AR12" s="92"/>
      <c r="AS12" s="98" t="s">
        <v>27</v>
      </c>
      <c r="AT12" s="98"/>
      <c r="AU12" s="98"/>
      <c r="AV12" s="98" t="s">
        <v>28</v>
      </c>
      <c r="AW12" s="98"/>
      <c r="AX12" s="98"/>
      <c r="AY12" s="92" t="s">
        <v>29</v>
      </c>
      <c r="AZ12" s="92"/>
      <c r="BA12" s="92"/>
      <c r="BB12" s="98" t="s">
        <v>30</v>
      </c>
      <c r="BC12" s="98"/>
      <c r="BD12" s="98"/>
      <c r="BE12" s="98" t="s">
        <v>31</v>
      </c>
      <c r="BF12" s="98"/>
      <c r="BG12" s="98"/>
      <c r="BH12" s="93" t="s">
        <v>172</v>
      </c>
      <c r="BI12" s="94"/>
      <c r="BJ12" s="95"/>
      <c r="BK12" s="93" t="s">
        <v>173</v>
      </c>
      <c r="BL12" s="94"/>
      <c r="BM12" s="95"/>
      <c r="BN12" s="93" t="s">
        <v>174</v>
      </c>
      <c r="BO12" s="94"/>
      <c r="BP12" s="95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3">
      <c r="A13" s="103"/>
      <c r="B13" s="104"/>
      <c r="C13" s="96" t="s">
        <v>801</v>
      </c>
      <c r="D13" s="96"/>
      <c r="E13" s="96"/>
      <c r="F13" s="96" t="s">
        <v>803</v>
      </c>
      <c r="G13" s="96"/>
      <c r="H13" s="96"/>
      <c r="I13" s="96" t="s">
        <v>187</v>
      </c>
      <c r="J13" s="96"/>
      <c r="K13" s="96"/>
      <c r="L13" s="91" t="s">
        <v>806</v>
      </c>
      <c r="M13" s="91"/>
      <c r="N13" s="91"/>
      <c r="O13" s="91" t="s">
        <v>807</v>
      </c>
      <c r="P13" s="91"/>
      <c r="Q13" s="91"/>
      <c r="R13" s="91" t="s">
        <v>810</v>
      </c>
      <c r="S13" s="91"/>
      <c r="T13" s="91"/>
      <c r="U13" s="91" t="s">
        <v>812</v>
      </c>
      <c r="V13" s="91"/>
      <c r="W13" s="91"/>
      <c r="X13" s="91" t="s">
        <v>813</v>
      </c>
      <c r="Y13" s="91"/>
      <c r="Z13" s="91"/>
      <c r="AA13" s="97" t="s">
        <v>815</v>
      </c>
      <c r="AB13" s="97"/>
      <c r="AC13" s="97"/>
      <c r="AD13" s="91" t="s">
        <v>816</v>
      </c>
      <c r="AE13" s="91"/>
      <c r="AF13" s="91"/>
      <c r="AG13" s="97" t="s">
        <v>821</v>
      </c>
      <c r="AH13" s="97"/>
      <c r="AI13" s="97"/>
      <c r="AJ13" s="91" t="s">
        <v>823</v>
      </c>
      <c r="AK13" s="91"/>
      <c r="AL13" s="91"/>
      <c r="AM13" s="91" t="s">
        <v>827</v>
      </c>
      <c r="AN13" s="91"/>
      <c r="AO13" s="91"/>
      <c r="AP13" s="91" t="s">
        <v>830</v>
      </c>
      <c r="AQ13" s="91"/>
      <c r="AR13" s="91"/>
      <c r="AS13" s="91" t="s">
        <v>833</v>
      </c>
      <c r="AT13" s="91"/>
      <c r="AU13" s="91"/>
      <c r="AV13" s="91" t="s">
        <v>834</v>
      </c>
      <c r="AW13" s="91"/>
      <c r="AX13" s="91"/>
      <c r="AY13" s="91" t="s">
        <v>836</v>
      </c>
      <c r="AZ13" s="91"/>
      <c r="BA13" s="91"/>
      <c r="BB13" s="91" t="s">
        <v>213</v>
      </c>
      <c r="BC13" s="91"/>
      <c r="BD13" s="91"/>
      <c r="BE13" s="91" t="s">
        <v>839</v>
      </c>
      <c r="BF13" s="91"/>
      <c r="BG13" s="91"/>
      <c r="BH13" s="91" t="s">
        <v>215</v>
      </c>
      <c r="BI13" s="91"/>
      <c r="BJ13" s="91"/>
      <c r="BK13" s="97" t="s">
        <v>841</v>
      </c>
      <c r="BL13" s="97"/>
      <c r="BM13" s="97"/>
      <c r="BN13" s="91" t="s">
        <v>844</v>
      </c>
      <c r="BO13" s="91"/>
      <c r="BP13" s="91"/>
      <c r="BQ13" s="96" t="s">
        <v>219</v>
      </c>
      <c r="BR13" s="96"/>
      <c r="BS13" s="96"/>
      <c r="BT13" s="91" t="s">
        <v>224</v>
      </c>
      <c r="BU13" s="91"/>
      <c r="BV13" s="91"/>
      <c r="BW13" s="91" t="s">
        <v>847</v>
      </c>
      <c r="BX13" s="91"/>
      <c r="BY13" s="91"/>
      <c r="BZ13" s="91" t="s">
        <v>849</v>
      </c>
      <c r="CA13" s="91"/>
      <c r="CB13" s="91"/>
      <c r="CC13" s="91" t="s">
        <v>850</v>
      </c>
      <c r="CD13" s="91"/>
      <c r="CE13" s="91"/>
      <c r="CF13" s="91" t="s">
        <v>854</v>
      </c>
      <c r="CG13" s="91"/>
      <c r="CH13" s="91"/>
      <c r="CI13" s="91" t="s">
        <v>858</v>
      </c>
      <c r="CJ13" s="91"/>
      <c r="CK13" s="91"/>
      <c r="CL13" s="91" t="s">
        <v>861</v>
      </c>
      <c r="CM13" s="91"/>
      <c r="CN13" s="91"/>
      <c r="CO13" s="91" t="s">
        <v>862</v>
      </c>
      <c r="CP13" s="91"/>
      <c r="CQ13" s="91"/>
      <c r="CR13" s="91" t="s">
        <v>863</v>
      </c>
      <c r="CS13" s="91"/>
      <c r="CT13" s="91"/>
      <c r="CU13" s="91" t="s">
        <v>864</v>
      </c>
      <c r="CV13" s="91"/>
      <c r="CW13" s="91"/>
      <c r="CX13" s="91" t="s">
        <v>865</v>
      </c>
      <c r="CY13" s="91"/>
      <c r="CZ13" s="91"/>
      <c r="DA13" s="91" t="s">
        <v>867</v>
      </c>
      <c r="DB13" s="91"/>
      <c r="DC13" s="91"/>
      <c r="DD13" s="91" t="s">
        <v>237</v>
      </c>
      <c r="DE13" s="91"/>
      <c r="DF13" s="91"/>
      <c r="DG13" s="91" t="s">
        <v>871</v>
      </c>
      <c r="DH13" s="91"/>
      <c r="DI13" s="91"/>
      <c r="DJ13" s="91" t="s">
        <v>241</v>
      </c>
      <c r="DK13" s="91"/>
      <c r="DL13" s="91"/>
      <c r="DM13" s="91" t="s">
        <v>243</v>
      </c>
      <c r="DN13" s="91"/>
      <c r="DO13" s="91"/>
    </row>
    <row r="14" spans="1:119" ht="154.5" customHeight="1" x14ac:dyDescent="0.3">
      <c r="A14" s="103"/>
      <c r="B14" s="10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804</v>
      </c>
      <c r="H14" s="30" t="s">
        <v>186</v>
      </c>
      <c r="I14" s="30" t="s">
        <v>805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808</v>
      </c>
      <c r="P14" s="29" t="s">
        <v>809</v>
      </c>
      <c r="Q14" s="29" t="s">
        <v>192</v>
      </c>
      <c r="R14" s="29" t="s">
        <v>811</v>
      </c>
      <c r="S14" s="29" t="s">
        <v>194</v>
      </c>
      <c r="T14" s="29" t="s">
        <v>192</v>
      </c>
      <c r="U14" s="29" t="s">
        <v>811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814</v>
      </c>
      <c r="AA14" s="30" t="s">
        <v>200</v>
      </c>
      <c r="AB14" s="30" t="s">
        <v>201</v>
      </c>
      <c r="AC14" s="30" t="s">
        <v>204</v>
      </c>
      <c r="AD14" s="32" t="s">
        <v>819</v>
      </c>
      <c r="AE14" s="30" t="s">
        <v>817</v>
      </c>
      <c r="AF14" s="31" t="s">
        <v>818</v>
      </c>
      <c r="AG14" s="30" t="s">
        <v>487</v>
      </c>
      <c r="AH14" s="30" t="s">
        <v>822</v>
      </c>
      <c r="AI14" s="30" t="s">
        <v>199</v>
      </c>
      <c r="AJ14" s="32" t="s">
        <v>824</v>
      </c>
      <c r="AK14" s="29" t="s">
        <v>825</v>
      </c>
      <c r="AL14" s="29" t="s">
        <v>826</v>
      </c>
      <c r="AM14" s="29" t="s">
        <v>198</v>
      </c>
      <c r="AN14" s="29" t="s">
        <v>828</v>
      </c>
      <c r="AO14" s="29" t="s">
        <v>829</v>
      </c>
      <c r="AP14" s="29" t="s">
        <v>235</v>
      </c>
      <c r="AQ14" s="29" t="s">
        <v>831</v>
      </c>
      <c r="AR14" s="29" t="s">
        <v>832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835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837</v>
      </c>
      <c r="BD14" s="29" t="s">
        <v>838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840</v>
      </c>
      <c r="BJ14" s="37" t="s">
        <v>217</v>
      </c>
      <c r="BK14" s="30" t="s">
        <v>842</v>
      </c>
      <c r="BL14" s="30" t="s">
        <v>843</v>
      </c>
      <c r="BM14" s="30" t="s">
        <v>568</v>
      </c>
      <c r="BN14" s="32" t="s">
        <v>845</v>
      </c>
      <c r="BO14" s="29" t="s">
        <v>846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848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851</v>
      </c>
      <c r="CD14" s="29" t="s">
        <v>852</v>
      </c>
      <c r="CE14" s="29" t="s">
        <v>853</v>
      </c>
      <c r="CF14" s="29" t="s">
        <v>855</v>
      </c>
      <c r="CG14" s="29" t="s">
        <v>856</v>
      </c>
      <c r="CH14" s="29" t="s">
        <v>857</v>
      </c>
      <c r="CI14" s="29" t="s">
        <v>191</v>
      </c>
      <c r="CJ14" s="29" t="s">
        <v>238</v>
      </c>
      <c r="CK14" s="29" t="s">
        <v>192</v>
      </c>
      <c r="CL14" s="29" t="s">
        <v>859</v>
      </c>
      <c r="CM14" s="29" t="s">
        <v>860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866</v>
      </c>
      <c r="CZ14" s="29" t="s">
        <v>192</v>
      </c>
      <c r="DA14" s="29" t="s">
        <v>868</v>
      </c>
      <c r="DB14" s="29" t="s">
        <v>869</v>
      </c>
      <c r="DC14" s="29" t="s">
        <v>870</v>
      </c>
      <c r="DD14" s="29" t="s">
        <v>191</v>
      </c>
      <c r="DE14" s="29" t="s">
        <v>238</v>
      </c>
      <c r="DF14" s="29" t="s">
        <v>192</v>
      </c>
      <c r="DG14" s="29" t="s">
        <v>872</v>
      </c>
      <c r="DH14" s="29" t="s">
        <v>873</v>
      </c>
      <c r="DI14" s="29" t="s">
        <v>874</v>
      </c>
      <c r="DJ14" s="29" t="s">
        <v>875</v>
      </c>
      <c r="DK14" s="29" t="s">
        <v>876</v>
      </c>
      <c r="DL14" s="29" t="s">
        <v>877</v>
      </c>
      <c r="DM14" s="29" t="s">
        <v>244</v>
      </c>
      <c r="DN14" s="29" t="s">
        <v>878</v>
      </c>
      <c r="DO14" s="29" t="s">
        <v>879</v>
      </c>
    </row>
    <row r="15" spans="1:119" ht="15.6" x14ac:dyDescent="0.3">
      <c r="A15" s="2">
        <v>1</v>
      </c>
      <c r="B15" s="1" t="s">
        <v>1403</v>
      </c>
      <c r="C15" s="5">
        <v>1</v>
      </c>
      <c r="D15" s="5"/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>
        <v>1</v>
      </c>
      <c r="V15" s="5"/>
      <c r="W15" s="5"/>
      <c r="X15" s="13"/>
      <c r="Y15" s="13">
        <v>1</v>
      </c>
      <c r="Z15" s="13"/>
      <c r="AA15" s="13"/>
      <c r="AB15" s="13">
        <v>1</v>
      </c>
      <c r="AC15" s="17"/>
      <c r="AD15" s="17">
        <v>1</v>
      </c>
      <c r="AE15" s="17"/>
      <c r="AF15" s="13"/>
      <c r="AG15" s="13"/>
      <c r="AH15" s="13">
        <v>1</v>
      </c>
      <c r="AI15" s="13"/>
      <c r="AJ15" s="13"/>
      <c r="AK15" s="13"/>
      <c r="AL15" s="13">
        <v>1</v>
      </c>
      <c r="AM15" s="13">
        <v>1</v>
      </c>
      <c r="AN15" s="13"/>
      <c r="AO15" s="13"/>
      <c r="AP15" s="17"/>
      <c r="AQ15" s="17"/>
      <c r="AR15" s="17">
        <v>1</v>
      </c>
      <c r="AS15" s="17"/>
      <c r="AT15" s="17">
        <v>1</v>
      </c>
      <c r="AU15" s="17"/>
      <c r="AV15" s="17">
        <v>1</v>
      </c>
      <c r="AW15" s="17"/>
      <c r="AX15" s="17"/>
      <c r="AY15" s="17"/>
      <c r="AZ15" s="17">
        <v>1</v>
      </c>
      <c r="BA15" s="17"/>
      <c r="BB15" s="17">
        <v>1</v>
      </c>
      <c r="BC15" s="17"/>
      <c r="BD15" s="17"/>
      <c r="BE15" s="17"/>
      <c r="BF15" s="17"/>
      <c r="BG15" s="17">
        <v>1</v>
      </c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>
        <v>1</v>
      </c>
      <c r="CA15" s="17"/>
      <c r="CB15" s="17"/>
      <c r="CC15" s="17"/>
      <c r="CD15" s="17">
        <v>1</v>
      </c>
      <c r="CE15" s="17"/>
      <c r="CF15" s="17">
        <v>1</v>
      </c>
      <c r="CG15" s="17"/>
      <c r="CH15" s="17"/>
      <c r="CI15" s="17"/>
      <c r="CJ15" s="17">
        <v>1</v>
      </c>
      <c r="CK15" s="17"/>
      <c r="CL15" s="17"/>
      <c r="CM15" s="17">
        <v>1</v>
      </c>
      <c r="CN15" s="17"/>
      <c r="CO15" s="17">
        <v>1</v>
      </c>
      <c r="CP15" s="17"/>
      <c r="CQ15" s="17"/>
      <c r="CR15" s="17">
        <v>1</v>
      </c>
      <c r="CS15" s="17"/>
      <c r="CT15" s="17"/>
      <c r="CU15" s="17"/>
      <c r="CV15" s="17"/>
      <c r="CW15" s="17">
        <v>1</v>
      </c>
      <c r="CX15" s="17"/>
      <c r="CY15" s="17">
        <v>1</v>
      </c>
      <c r="CZ15" s="17"/>
      <c r="DA15" s="17">
        <v>1</v>
      </c>
      <c r="DB15" s="17"/>
      <c r="DC15" s="17"/>
      <c r="DD15" s="17">
        <v>1</v>
      </c>
      <c r="DE15" s="17"/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</row>
    <row r="16" spans="1:119" ht="15.6" x14ac:dyDescent="0.3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20" ht="17.399999999999999" customHeight="1" x14ac:dyDescent="0.3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20" ht="15.6" x14ac:dyDescent="0.3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20" ht="18.600000000000001" customHeight="1" x14ac:dyDescent="0.3">
      <c r="A19" s="2">
        <v>5</v>
      </c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20" ht="18.600000000000001" customHeight="1" x14ac:dyDescent="0.3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20" x14ac:dyDescent="0.3">
      <c r="A21" s="99" t="s">
        <v>171</v>
      </c>
      <c r="B21" s="100"/>
      <c r="C21" s="48">
        <f t="shared" ref="C21:R21" si="0">SUM(C15:C20)</f>
        <v>1</v>
      </c>
      <c r="D21" s="48">
        <f t="shared" si="0"/>
        <v>0</v>
      </c>
      <c r="E21" s="48">
        <f t="shared" si="0"/>
        <v>0</v>
      </c>
      <c r="F21" s="48">
        <f t="shared" si="0"/>
        <v>0</v>
      </c>
      <c r="G21" s="48">
        <f t="shared" si="0"/>
        <v>1</v>
      </c>
      <c r="H21" s="48">
        <f t="shared" si="0"/>
        <v>0</v>
      </c>
      <c r="I21" s="48">
        <f t="shared" si="0"/>
        <v>0</v>
      </c>
      <c r="J21" s="48">
        <f t="shared" si="0"/>
        <v>1</v>
      </c>
      <c r="K21" s="48">
        <f t="shared" si="0"/>
        <v>0</v>
      </c>
      <c r="L21" s="48">
        <f t="shared" si="0"/>
        <v>0</v>
      </c>
      <c r="M21" s="48">
        <f t="shared" si="0"/>
        <v>1</v>
      </c>
      <c r="N21" s="48">
        <f t="shared" si="0"/>
        <v>0</v>
      </c>
      <c r="O21" s="48">
        <f t="shared" si="0"/>
        <v>0</v>
      </c>
      <c r="P21" s="48">
        <f t="shared" si="0"/>
        <v>1</v>
      </c>
      <c r="Q21" s="48">
        <f t="shared" si="0"/>
        <v>0</v>
      </c>
      <c r="R21" s="48">
        <f t="shared" si="0"/>
        <v>0</v>
      </c>
      <c r="S21" s="48">
        <v>1</v>
      </c>
      <c r="T21" s="48">
        <f t="shared" ref="T21:AY21" si="1">SUM(T15:T20)</f>
        <v>0</v>
      </c>
      <c r="U21" s="48">
        <f t="shared" si="1"/>
        <v>1</v>
      </c>
      <c r="V21" s="48">
        <f t="shared" si="1"/>
        <v>0</v>
      </c>
      <c r="W21" s="48">
        <f t="shared" si="1"/>
        <v>0</v>
      </c>
      <c r="X21" s="48">
        <f t="shared" si="1"/>
        <v>0</v>
      </c>
      <c r="Y21" s="48">
        <f t="shared" si="1"/>
        <v>1</v>
      </c>
      <c r="Z21" s="48">
        <f t="shared" si="1"/>
        <v>0</v>
      </c>
      <c r="AA21" s="48">
        <f t="shared" si="1"/>
        <v>0</v>
      </c>
      <c r="AB21" s="48">
        <f t="shared" si="1"/>
        <v>1</v>
      </c>
      <c r="AC21" s="48">
        <f t="shared" si="1"/>
        <v>0</v>
      </c>
      <c r="AD21" s="48">
        <f t="shared" si="1"/>
        <v>1</v>
      </c>
      <c r="AE21" s="48">
        <f t="shared" si="1"/>
        <v>0</v>
      </c>
      <c r="AF21" s="48">
        <f t="shared" si="1"/>
        <v>0</v>
      </c>
      <c r="AG21" s="48">
        <f t="shared" si="1"/>
        <v>0</v>
      </c>
      <c r="AH21" s="48">
        <f t="shared" si="1"/>
        <v>1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1</v>
      </c>
      <c r="AM21" s="48">
        <f t="shared" si="1"/>
        <v>1</v>
      </c>
      <c r="AN21" s="48">
        <f t="shared" si="1"/>
        <v>0</v>
      </c>
      <c r="AO21" s="48">
        <f t="shared" si="1"/>
        <v>0</v>
      </c>
      <c r="AP21" s="48">
        <f t="shared" si="1"/>
        <v>0</v>
      </c>
      <c r="AQ21" s="48">
        <f t="shared" si="1"/>
        <v>0</v>
      </c>
      <c r="AR21" s="48">
        <f t="shared" si="1"/>
        <v>1</v>
      </c>
      <c r="AS21" s="48">
        <f t="shared" si="1"/>
        <v>0</v>
      </c>
      <c r="AT21" s="48">
        <f t="shared" si="1"/>
        <v>1</v>
      </c>
      <c r="AU21" s="48">
        <f t="shared" si="1"/>
        <v>0</v>
      </c>
      <c r="AV21" s="48">
        <f t="shared" si="1"/>
        <v>1</v>
      </c>
      <c r="AW21" s="48">
        <f t="shared" si="1"/>
        <v>0</v>
      </c>
      <c r="AX21" s="48">
        <f t="shared" si="1"/>
        <v>0</v>
      </c>
      <c r="AY21" s="48">
        <f t="shared" si="1"/>
        <v>0</v>
      </c>
      <c r="AZ21" s="48">
        <f t="shared" ref="AZ21:CE21" si="2">SUM(AZ15:AZ20)</f>
        <v>1</v>
      </c>
      <c r="BA21" s="48">
        <f t="shared" si="2"/>
        <v>0</v>
      </c>
      <c r="BB21" s="48">
        <f t="shared" si="2"/>
        <v>1</v>
      </c>
      <c r="BC21" s="48">
        <f t="shared" si="2"/>
        <v>0</v>
      </c>
      <c r="BD21" s="48">
        <f t="shared" si="2"/>
        <v>0</v>
      </c>
      <c r="BE21" s="48">
        <f t="shared" si="2"/>
        <v>0</v>
      </c>
      <c r="BF21" s="48">
        <f t="shared" si="2"/>
        <v>0</v>
      </c>
      <c r="BG21" s="48">
        <f t="shared" si="2"/>
        <v>1</v>
      </c>
      <c r="BH21" s="48">
        <f t="shared" si="2"/>
        <v>0</v>
      </c>
      <c r="BI21" s="48">
        <f t="shared" si="2"/>
        <v>1</v>
      </c>
      <c r="BJ21" s="48">
        <f t="shared" si="2"/>
        <v>0</v>
      </c>
      <c r="BK21" s="48">
        <f t="shared" si="2"/>
        <v>0</v>
      </c>
      <c r="BL21" s="48">
        <f t="shared" si="2"/>
        <v>1</v>
      </c>
      <c r="BM21" s="48">
        <f t="shared" si="2"/>
        <v>0</v>
      </c>
      <c r="BN21" s="48">
        <f t="shared" si="2"/>
        <v>0</v>
      </c>
      <c r="BO21" s="48">
        <f t="shared" si="2"/>
        <v>1</v>
      </c>
      <c r="BP21" s="48">
        <f t="shared" si="2"/>
        <v>0</v>
      </c>
      <c r="BQ21" s="48">
        <f t="shared" si="2"/>
        <v>0</v>
      </c>
      <c r="BR21" s="48">
        <f t="shared" si="2"/>
        <v>1</v>
      </c>
      <c r="BS21" s="48">
        <f t="shared" si="2"/>
        <v>0</v>
      </c>
      <c r="BT21" s="48">
        <f t="shared" si="2"/>
        <v>0</v>
      </c>
      <c r="BU21" s="48">
        <f t="shared" si="2"/>
        <v>1</v>
      </c>
      <c r="BV21" s="48">
        <f t="shared" si="2"/>
        <v>0</v>
      </c>
      <c r="BW21" s="48">
        <f t="shared" si="2"/>
        <v>0</v>
      </c>
      <c r="BX21" s="48">
        <f t="shared" si="2"/>
        <v>1</v>
      </c>
      <c r="BY21" s="48">
        <f t="shared" si="2"/>
        <v>0</v>
      </c>
      <c r="BZ21" s="48">
        <f t="shared" si="2"/>
        <v>1</v>
      </c>
      <c r="CA21" s="48">
        <f t="shared" si="2"/>
        <v>0</v>
      </c>
      <c r="CB21" s="48">
        <f t="shared" si="2"/>
        <v>0</v>
      </c>
      <c r="CC21" s="48">
        <f t="shared" si="2"/>
        <v>0</v>
      </c>
      <c r="CD21" s="48">
        <f t="shared" si="2"/>
        <v>1</v>
      </c>
      <c r="CE21" s="48">
        <f t="shared" si="2"/>
        <v>0</v>
      </c>
      <c r="CF21" s="48">
        <f t="shared" ref="CF21:DK21" si="3">SUM(CF15:CF20)</f>
        <v>1</v>
      </c>
      <c r="CG21" s="48">
        <f t="shared" si="3"/>
        <v>0</v>
      </c>
      <c r="CH21" s="48">
        <f t="shared" si="3"/>
        <v>0</v>
      </c>
      <c r="CI21" s="48">
        <f t="shared" si="3"/>
        <v>0</v>
      </c>
      <c r="CJ21" s="48">
        <f t="shared" si="3"/>
        <v>1</v>
      </c>
      <c r="CK21" s="48">
        <f t="shared" si="3"/>
        <v>0</v>
      </c>
      <c r="CL21" s="48">
        <f t="shared" si="3"/>
        <v>0</v>
      </c>
      <c r="CM21" s="48">
        <f t="shared" si="3"/>
        <v>1</v>
      </c>
      <c r="CN21" s="48">
        <f t="shared" si="3"/>
        <v>0</v>
      </c>
      <c r="CO21" s="48">
        <f t="shared" si="3"/>
        <v>1</v>
      </c>
      <c r="CP21" s="48">
        <f t="shared" si="3"/>
        <v>0</v>
      </c>
      <c r="CQ21" s="48">
        <f t="shared" si="3"/>
        <v>0</v>
      </c>
      <c r="CR21" s="48">
        <f t="shared" si="3"/>
        <v>1</v>
      </c>
      <c r="CS21" s="48">
        <f t="shared" si="3"/>
        <v>0</v>
      </c>
      <c r="CT21" s="48">
        <f t="shared" si="3"/>
        <v>0</v>
      </c>
      <c r="CU21" s="48">
        <f t="shared" si="3"/>
        <v>0</v>
      </c>
      <c r="CV21" s="48">
        <f t="shared" si="3"/>
        <v>0</v>
      </c>
      <c r="CW21" s="48">
        <f t="shared" si="3"/>
        <v>1</v>
      </c>
      <c r="CX21" s="48">
        <f t="shared" si="3"/>
        <v>0</v>
      </c>
      <c r="CY21" s="48">
        <f t="shared" si="3"/>
        <v>1</v>
      </c>
      <c r="CZ21" s="48">
        <f t="shared" si="3"/>
        <v>0</v>
      </c>
      <c r="DA21" s="48">
        <f t="shared" si="3"/>
        <v>1</v>
      </c>
      <c r="DB21" s="48">
        <f t="shared" si="3"/>
        <v>0</v>
      </c>
      <c r="DC21" s="48">
        <f t="shared" si="3"/>
        <v>0</v>
      </c>
      <c r="DD21" s="48">
        <f t="shared" si="3"/>
        <v>1</v>
      </c>
      <c r="DE21" s="48">
        <f t="shared" si="3"/>
        <v>0</v>
      </c>
      <c r="DF21" s="48">
        <f t="shared" si="3"/>
        <v>0</v>
      </c>
      <c r="DG21" s="48">
        <f t="shared" si="3"/>
        <v>0</v>
      </c>
      <c r="DH21" s="48">
        <f t="shared" si="3"/>
        <v>1</v>
      </c>
      <c r="DI21" s="48">
        <f t="shared" si="3"/>
        <v>0</v>
      </c>
      <c r="DJ21" s="48">
        <f t="shared" si="3"/>
        <v>0</v>
      </c>
      <c r="DK21" s="48">
        <f t="shared" si="3"/>
        <v>1</v>
      </c>
      <c r="DL21" s="48">
        <f t="shared" ref="DL21:DO21" si="4">SUM(DL15:DL20)</f>
        <v>0</v>
      </c>
      <c r="DM21" s="48">
        <f t="shared" si="4"/>
        <v>0</v>
      </c>
      <c r="DN21" s="48">
        <f t="shared" si="4"/>
        <v>1</v>
      </c>
      <c r="DO21" s="48">
        <f t="shared" si="4"/>
        <v>0</v>
      </c>
    </row>
    <row r="22" spans="1:120" ht="39" customHeight="1" x14ac:dyDescent="0.3">
      <c r="A22" s="101" t="s">
        <v>795</v>
      </c>
      <c r="B22" s="102"/>
      <c r="C22" s="43">
        <f>C21/6%</f>
        <v>16.666666666666668</v>
      </c>
      <c r="D22" s="43">
        <f t="shared" ref="D22:BO22" si="5">D21/6%</f>
        <v>0</v>
      </c>
      <c r="E22" s="43">
        <f t="shared" si="5"/>
        <v>0</v>
      </c>
      <c r="F22" s="43">
        <f t="shared" si="5"/>
        <v>0</v>
      </c>
      <c r="G22" s="43">
        <f t="shared" si="5"/>
        <v>16.666666666666668</v>
      </c>
      <c r="H22" s="43">
        <f t="shared" si="5"/>
        <v>0</v>
      </c>
      <c r="I22" s="43">
        <f t="shared" si="5"/>
        <v>0</v>
      </c>
      <c r="J22" s="43">
        <f t="shared" si="5"/>
        <v>16.666666666666668</v>
      </c>
      <c r="K22" s="43">
        <f t="shared" si="5"/>
        <v>0</v>
      </c>
      <c r="L22" s="43">
        <f t="shared" si="5"/>
        <v>0</v>
      </c>
      <c r="M22" s="43">
        <f t="shared" si="5"/>
        <v>16.666666666666668</v>
      </c>
      <c r="N22" s="43">
        <f t="shared" si="5"/>
        <v>0</v>
      </c>
      <c r="O22" s="43">
        <f t="shared" si="5"/>
        <v>0</v>
      </c>
      <c r="P22" s="43">
        <f t="shared" si="5"/>
        <v>16.666666666666668</v>
      </c>
      <c r="Q22" s="43">
        <f t="shared" si="5"/>
        <v>0</v>
      </c>
      <c r="R22" s="43">
        <f t="shared" si="5"/>
        <v>0</v>
      </c>
      <c r="S22" s="43">
        <f t="shared" si="5"/>
        <v>16.666666666666668</v>
      </c>
      <c r="T22" s="43">
        <f t="shared" si="5"/>
        <v>0</v>
      </c>
      <c r="U22" s="43">
        <f t="shared" si="5"/>
        <v>16.666666666666668</v>
      </c>
      <c r="V22" s="43">
        <f t="shared" si="5"/>
        <v>0</v>
      </c>
      <c r="W22" s="43">
        <f t="shared" si="5"/>
        <v>0</v>
      </c>
      <c r="X22" s="43">
        <f t="shared" si="5"/>
        <v>0</v>
      </c>
      <c r="Y22" s="43">
        <f t="shared" si="5"/>
        <v>16.666666666666668</v>
      </c>
      <c r="Z22" s="43">
        <f t="shared" si="5"/>
        <v>0</v>
      </c>
      <c r="AA22" s="43">
        <f t="shared" si="5"/>
        <v>0</v>
      </c>
      <c r="AB22" s="43">
        <f t="shared" si="5"/>
        <v>16.666666666666668</v>
      </c>
      <c r="AC22" s="43">
        <f t="shared" si="5"/>
        <v>0</v>
      </c>
      <c r="AD22" s="43">
        <f t="shared" si="5"/>
        <v>16.666666666666668</v>
      </c>
      <c r="AE22" s="43">
        <f t="shared" si="5"/>
        <v>0</v>
      </c>
      <c r="AF22" s="43">
        <f t="shared" si="5"/>
        <v>0</v>
      </c>
      <c r="AG22" s="43">
        <f t="shared" si="5"/>
        <v>0</v>
      </c>
      <c r="AH22" s="43">
        <f t="shared" si="5"/>
        <v>16.666666666666668</v>
      </c>
      <c r="AI22" s="43">
        <f t="shared" si="5"/>
        <v>0</v>
      </c>
      <c r="AJ22" s="43">
        <f t="shared" si="5"/>
        <v>0</v>
      </c>
      <c r="AK22" s="43">
        <f t="shared" si="5"/>
        <v>0</v>
      </c>
      <c r="AL22" s="43">
        <f t="shared" si="5"/>
        <v>16.666666666666668</v>
      </c>
      <c r="AM22" s="43">
        <f t="shared" si="5"/>
        <v>16.666666666666668</v>
      </c>
      <c r="AN22" s="43">
        <f t="shared" si="5"/>
        <v>0</v>
      </c>
      <c r="AO22" s="43">
        <f t="shared" si="5"/>
        <v>0</v>
      </c>
      <c r="AP22" s="43">
        <f t="shared" si="5"/>
        <v>0</v>
      </c>
      <c r="AQ22" s="43">
        <f t="shared" si="5"/>
        <v>0</v>
      </c>
      <c r="AR22" s="43">
        <f t="shared" si="5"/>
        <v>16.666666666666668</v>
      </c>
      <c r="AS22" s="43">
        <f t="shared" si="5"/>
        <v>0</v>
      </c>
      <c r="AT22" s="43">
        <f t="shared" si="5"/>
        <v>16.666666666666668</v>
      </c>
      <c r="AU22" s="43">
        <f t="shared" si="5"/>
        <v>0</v>
      </c>
      <c r="AV22" s="43">
        <f t="shared" si="5"/>
        <v>16.666666666666668</v>
      </c>
      <c r="AW22" s="43">
        <f t="shared" si="5"/>
        <v>0</v>
      </c>
      <c r="AX22" s="43">
        <f t="shared" si="5"/>
        <v>0</v>
      </c>
      <c r="AY22" s="43">
        <f t="shared" si="5"/>
        <v>0</v>
      </c>
      <c r="AZ22" s="43">
        <f t="shared" si="5"/>
        <v>16.666666666666668</v>
      </c>
      <c r="BA22" s="43">
        <f t="shared" si="5"/>
        <v>0</v>
      </c>
      <c r="BB22" s="43">
        <f t="shared" si="5"/>
        <v>16.666666666666668</v>
      </c>
      <c r="BC22" s="43">
        <f t="shared" si="5"/>
        <v>0</v>
      </c>
      <c r="BD22" s="43">
        <f t="shared" si="5"/>
        <v>0</v>
      </c>
      <c r="BE22" s="43">
        <f t="shared" si="5"/>
        <v>0</v>
      </c>
      <c r="BF22" s="43">
        <f t="shared" si="5"/>
        <v>0</v>
      </c>
      <c r="BG22" s="43">
        <f t="shared" si="5"/>
        <v>16.666666666666668</v>
      </c>
      <c r="BH22" s="43">
        <f t="shared" si="5"/>
        <v>0</v>
      </c>
      <c r="BI22" s="43">
        <f t="shared" si="5"/>
        <v>16.666666666666668</v>
      </c>
      <c r="BJ22" s="43">
        <f t="shared" si="5"/>
        <v>0</v>
      </c>
      <c r="BK22" s="43">
        <f t="shared" si="5"/>
        <v>0</v>
      </c>
      <c r="BL22" s="43">
        <f t="shared" si="5"/>
        <v>16.666666666666668</v>
      </c>
      <c r="BM22" s="43">
        <f t="shared" si="5"/>
        <v>0</v>
      </c>
      <c r="BN22" s="43">
        <f t="shared" si="5"/>
        <v>0</v>
      </c>
      <c r="BO22" s="43">
        <f t="shared" si="5"/>
        <v>16.666666666666668</v>
      </c>
      <c r="BP22" s="43">
        <f t="shared" ref="BP22:DO22" si="6">BP21/6%</f>
        <v>0</v>
      </c>
      <c r="BQ22" s="43">
        <f t="shared" si="6"/>
        <v>0</v>
      </c>
      <c r="BR22" s="43">
        <f t="shared" si="6"/>
        <v>16.666666666666668</v>
      </c>
      <c r="BS22" s="43">
        <f t="shared" si="6"/>
        <v>0</v>
      </c>
      <c r="BT22" s="43">
        <f t="shared" si="6"/>
        <v>0</v>
      </c>
      <c r="BU22" s="43">
        <f t="shared" si="6"/>
        <v>16.666666666666668</v>
      </c>
      <c r="BV22" s="43">
        <f t="shared" si="6"/>
        <v>0</v>
      </c>
      <c r="BW22" s="43">
        <f t="shared" si="6"/>
        <v>0</v>
      </c>
      <c r="BX22" s="43">
        <f t="shared" si="6"/>
        <v>16.666666666666668</v>
      </c>
      <c r="BY22" s="43">
        <f t="shared" si="6"/>
        <v>0</v>
      </c>
      <c r="BZ22" s="43">
        <f t="shared" si="6"/>
        <v>16.666666666666668</v>
      </c>
      <c r="CA22" s="43">
        <f t="shared" si="6"/>
        <v>0</v>
      </c>
      <c r="CB22" s="43">
        <f t="shared" si="6"/>
        <v>0</v>
      </c>
      <c r="CC22" s="43">
        <f t="shared" si="6"/>
        <v>0</v>
      </c>
      <c r="CD22" s="43">
        <f t="shared" si="6"/>
        <v>16.666666666666668</v>
      </c>
      <c r="CE22" s="43">
        <f t="shared" si="6"/>
        <v>0</v>
      </c>
      <c r="CF22" s="43">
        <f t="shared" si="6"/>
        <v>16.666666666666668</v>
      </c>
      <c r="CG22" s="43">
        <f t="shared" si="6"/>
        <v>0</v>
      </c>
      <c r="CH22" s="43">
        <f t="shared" si="6"/>
        <v>0</v>
      </c>
      <c r="CI22" s="43">
        <f t="shared" si="6"/>
        <v>0</v>
      </c>
      <c r="CJ22" s="43">
        <f t="shared" si="6"/>
        <v>16.666666666666668</v>
      </c>
      <c r="CK22" s="43">
        <f t="shared" si="6"/>
        <v>0</v>
      </c>
      <c r="CL22" s="43">
        <f t="shared" si="6"/>
        <v>0</v>
      </c>
      <c r="CM22" s="43">
        <f t="shared" si="6"/>
        <v>16.666666666666668</v>
      </c>
      <c r="CN22" s="43">
        <f t="shared" si="6"/>
        <v>0</v>
      </c>
      <c r="CO22" s="43">
        <f t="shared" si="6"/>
        <v>16.666666666666668</v>
      </c>
      <c r="CP22" s="43">
        <f t="shared" si="6"/>
        <v>0</v>
      </c>
      <c r="CQ22" s="43">
        <f t="shared" si="6"/>
        <v>0</v>
      </c>
      <c r="CR22" s="43">
        <f t="shared" si="6"/>
        <v>16.666666666666668</v>
      </c>
      <c r="CS22" s="43">
        <f t="shared" si="6"/>
        <v>0</v>
      </c>
      <c r="CT22" s="43">
        <f t="shared" si="6"/>
        <v>0</v>
      </c>
      <c r="CU22" s="43">
        <f t="shared" si="6"/>
        <v>0</v>
      </c>
      <c r="CV22" s="43">
        <f t="shared" si="6"/>
        <v>0</v>
      </c>
      <c r="CW22" s="43">
        <f t="shared" si="6"/>
        <v>16.666666666666668</v>
      </c>
      <c r="CX22" s="43">
        <f t="shared" si="6"/>
        <v>0</v>
      </c>
      <c r="CY22" s="43">
        <f t="shared" si="6"/>
        <v>16.666666666666668</v>
      </c>
      <c r="CZ22" s="43">
        <f t="shared" si="6"/>
        <v>0</v>
      </c>
      <c r="DA22" s="43">
        <f t="shared" si="6"/>
        <v>16.666666666666668</v>
      </c>
      <c r="DB22" s="43">
        <f t="shared" si="6"/>
        <v>0</v>
      </c>
      <c r="DC22" s="43">
        <f t="shared" si="6"/>
        <v>0</v>
      </c>
      <c r="DD22" s="43">
        <f t="shared" si="6"/>
        <v>16.666666666666668</v>
      </c>
      <c r="DE22" s="43">
        <f t="shared" si="6"/>
        <v>0</v>
      </c>
      <c r="DF22" s="43">
        <f t="shared" si="6"/>
        <v>0</v>
      </c>
      <c r="DG22" s="43">
        <f t="shared" si="6"/>
        <v>0</v>
      </c>
      <c r="DH22" s="43">
        <f t="shared" si="6"/>
        <v>16.666666666666668</v>
      </c>
      <c r="DI22" s="43">
        <f t="shared" si="6"/>
        <v>0</v>
      </c>
      <c r="DJ22" s="43">
        <f t="shared" si="6"/>
        <v>0</v>
      </c>
      <c r="DK22" s="43">
        <f t="shared" si="6"/>
        <v>16.666666666666668</v>
      </c>
      <c r="DL22" s="43">
        <f t="shared" si="6"/>
        <v>0</v>
      </c>
      <c r="DM22" s="43">
        <f t="shared" si="6"/>
        <v>0</v>
      </c>
      <c r="DN22" s="43">
        <f t="shared" si="6"/>
        <v>16.666666666666668</v>
      </c>
      <c r="DO22" s="43">
        <f t="shared" si="6"/>
        <v>0</v>
      </c>
      <c r="DP22" s="50"/>
    </row>
    <row r="23" spans="1:120" x14ac:dyDescent="0.3">
      <c r="B23" s="11"/>
      <c r="C23" s="12"/>
    </row>
    <row r="24" spans="1:120" x14ac:dyDescent="0.3">
      <c r="B24" s="11" t="s">
        <v>763</v>
      </c>
    </row>
    <row r="25" spans="1:120" x14ac:dyDescent="0.3">
      <c r="B25" t="s">
        <v>764</v>
      </c>
      <c r="C25" t="s">
        <v>772</v>
      </c>
      <c r="D25" s="55">
        <f>(C22+F22+I22+L22+O22+R22+U22)/7</f>
        <v>4.7619047619047619</v>
      </c>
      <c r="E25">
        <f>D25/100*6</f>
        <v>0.2857142857142857</v>
      </c>
    </row>
    <row r="26" spans="1:120" x14ac:dyDescent="0.3">
      <c r="B26" t="s">
        <v>766</v>
      </c>
      <c r="C26" t="s">
        <v>772</v>
      </c>
      <c r="D26" s="55">
        <f>(D22+G22+J22+M22+P22+S22+V22)/7</f>
        <v>11.904761904761907</v>
      </c>
      <c r="E26">
        <f>D26/100*6</f>
        <v>0.71428571428571441</v>
      </c>
    </row>
    <row r="27" spans="1:120" x14ac:dyDescent="0.3">
      <c r="B27" t="s">
        <v>767</v>
      </c>
      <c r="C27" t="s">
        <v>772</v>
      </c>
      <c r="D27" s="55">
        <f>(E22+H22+K22+N22+Q22+T22+W22)/7</f>
        <v>0</v>
      </c>
      <c r="E27">
        <f>D27/100*6</f>
        <v>0</v>
      </c>
    </row>
    <row r="28" spans="1:120" x14ac:dyDescent="0.3">
      <c r="D28" s="53">
        <f>SUM(D25:D27)</f>
        <v>16.666666666666668</v>
      </c>
      <c r="E28" s="54">
        <f>SUM(E25:E27)</f>
        <v>1</v>
      </c>
    </row>
    <row r="29" spans="1:120" x14ac:dyDescent="0.3">
      <c r="B29" t="s">
        <v>764</v>
      </c>
      <c r="C29" t="s">
        <v>773</v>
      </c>
      <c r="D29" s="55">
        <f>(X22+AA22+AD22+AG22+AJ22+AM22+AP22+AS22+AV22+AY22+BB22+BE22)/12</f>
        <v>5.5555555555555562</v>
      </c>
      <c r="E29" s="33">
        <f>D29/100*6</f>
        <v>0.33333333333333337</v>
      </c>
    </row>
    <row r="30" spans="1:120" x14ac:dyDescent="0.3">
      <c r="B30" t="s">
        <v>766</v>
      </c>
      <c r="C30" t="s">
        <v>773</v>
      </c>
      <c r="D30" s="55">
        <f>(Y22+AB22+AE22+AH22+AK22+AN22+AQ22+AT22+AW22+AZ22+BC22+BC22+BF22)/12</f>
        <v>6.9444444444444455</v>
      </c>
      <c r="E30" s="33">
        <f>D30/100*6</f>
        <v>0.41666666666666674</v>
      </c>
    </row>
    <row r="31" spans="1:120" x14ac:dyDescent="0.3">
      <c r="B31" t="s">
        <v>767</v>
      </c>
      <c r="C31" t="s">
        <v>773</v>
      </c>
      <c r="D31" s="55">
        <f>(Z22+AC22+AF22+AI22+AL22+AO22+AR22+AU22+AX22+BA22+BD22+BG22)/12</f>
        <v>4.166666666666667</v>
      </c>
      <c r="E31" s="33">
        <f t="shared" ref="E31" si="7">D31/100*25</f>
        <v>1.0416666666666667</v>
      </c>
    </row>
    <row r="32" spans="1:120" x14ac:dyDescent="0.3">
      <c r="D32" s="53">
        <f>SUM(D29:D31)</f>
        <v>16.666666666666668</v>
      </c>
      <c r="E32" s="53">
        <f>SUM(E29:E31)</f>
        <v>1.791666666666667</v>
      </c>
    </row>
    <row r="33" spans="2:5" x14ac:dyDescent="0.3">
      <c r="B33" t="s">
        <v>764</v>
      </c>
      <c r="C33" t="s">
        <v>774</v>
      </c>
      <c r="D33" s="55">
        <f>(BH22+BK22+BN22+BQ22+BT22)/5</f>
        <v>0</v>
      </c>
      <c r="E33">
        <f>D33/100*6</f>
        <v>0</v>
      </c>
    </row>
    <row r="34" spans="2:5" x14ac:dyDescent="0.3">
      <c r="B34" t="s">
        <v>766</v>
      </c>
      <c r="C34" t="s">
        <v>774</v>
      </c>
      <c r="D34" s="55">
        <f>(BI22+BL22+BO22+BR22+BU22)/5</f>
        <v>16.666666666666668</v>
      </c>
      <c r="E34">
        <f>D34/100*6</f>
        <v>1</v>
      </c>
    </row>
    <row r="35" spans="2:5" x14ac:dyDescent="0.3">
      <c r="B35" t="s">
        <v>767</v>
      </c>
      <c r="C35" t="s">
        <v>774</v>
      </c>
      <c r="D35" s="55">
        <f>(BJ22+BM22+BP22+BS22+BV22)/5</f>
        <v>0</v>
      </c>
      <c r="E35">
        <f>D35/100*6</f>
        <v>0</v>
      </c>
    </row>
    <row r="36" spans="2:5" x14ac:dyDescent="0.3">
      <c r="D36" s="53">
        <f>SUM(D33:D35)</f>
        <v>16.666666666666668</v>
      </c>
      <c r="E36" s="54">
        <f>SUM(E33:E35)</f>
        <v>1</v>
      </c>
    </row>
    <row r="37" spans="2:5" x14ac:dyDescent="0.3">
      <c r="B37" t="s">
        <v>764</v>
      </c>
      <c r="C37" t="s">
        <v>775</v>
      </c>
      <c r="D37" s="55">
        <f>(BW22+BZ22+CC22+CF22+CI22+CL22+CO22+CR22+CU22+CX22)/10</f>
        <v>6.666666666666667</v>
      </c>
      <c r="E37">
        <f>D37/100*6</f>
        <v>0.4</v>
      </c>
    </row>
    <row r="38" spans="2:5" x14ac:dyDescent="0.3">
      <c r="B38" t="s">
        <v>766</v>
      </c>
      <c r="C38" t="s">
        <v>775</v>
      </c>
      <c r="D38" s="55">
        <f>(BX22+CA22+CD22+CG22+CJ22+CM22+CP22+CS22+CV22+CY22)/10</f>
        <v>8.3333333333333339</v>
      </c>
      <c r="E38">
        <f>D38/100*6</f>
        <v>0.5</v>
      </c>
    </row>
    <row r="39" spans="2:5" x14ac:dyDescent="0.3">
      <c r="B39" t="s">
        <v>767</v>
      </c>
      <c r="C39" t="s">
        <v>775</v>
      </c>
      <c r="D39" s="55">
        <f>(BY22+CB22+CE22+CH22+CK22+CN22+CQ22+CT22+CW22+CZ22)/10</f>
        <v>1.6666666666666667</v>
      </c>
      <c r="E39">
        <f>D39/100*6</f>
        <v>0.1</v>
      </c>
    </row>
    <row r="40" spans="2:5" x14ac:dyDescent="0.3">
      <c r="D40" s="54">
        <f>SUM(D37:D39)</f>
        <v>16.666666666666668</v>
      </c>
      <c r="E40" s="54">
        <f>SUM(E37:E39)</f>
        <v>1</v>
      </c>
    </row>
    <row r="41" spans="2:5" x14ac:dyDescent="0.3">
      <c r="B41" t="s">
        <v>764</v>
      </c>
      <c r="C41" t="s">
        <v>776</v>
      </c>
      <c r="D41" s="55">
        <f>(DA22+DD22+DG22+DJ22+DM22)/5</f>
        <v>6.666666666666667</v>
      </c>
      <c r="E41">
        <f>D41/100*6</f>
        <v>0.4</v>
      </c>
    </row>
    <row r="42" spans="2:5" x14ac:dyDescent="0.3">
      <c r="B42" t="s">
        <v>766</v>
      </c>
      <c r="C42" t="s">
        <v>776</v>
      </c>
      <c r="D42" s="55">
        <f>(DB22+DE22+DH22+DK22+DN22)/5</f>
        <v>10</v>
      </c>
      <c r="E42">
        <f>D42/100*6</f>
        <v>0.60000000000000009</v>
      </c>
    </row>
    <row r="43" spans="2:5" x14ac:dyDescent="0.3">
      <c r="B43" t="s">
        <v>767</v>
      </c>
      <c r="C43" t="s">
        <v>776</v>
      </c>
      <c r="D43" s="55">
        <f>(DC22+DF22+DI22+DL22+DO22)/5</f>
        <v>0</v>
      </c>
      <c r="E43">
        <f>D43/100*6</f>
        <v>0</v>
      </c>
    </row>
    <row r="44" spans="2:5" x14ac:dyDescent="0.3">
      <c r="D44" s="54">
        <f>SUM(D41:D43)</f>
        <v>16.666666666666668</v>
      </c>
      <c r="E44" s="54">
        <f>SUM(E41:E43)</f>
        <v>1</v>
      </c>
    </row>
  </sheetData>
  <mergeCells count="109">
    <mergeCell ref="A21:B21"/>
    <mergeCell ref="A22:B22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abSelected="1" zoomScale="84" workbookViewId="0">
      <selection activeCell="B4" sqref="B4:B1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03" t="s">
        <v>0</v>
      </c>
      <c r="B4" s="103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58" t="s">
        <v>321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6" t="s">
        <v>880</v>
      </c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107" t="s">
        <v>329</v>
      </c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9"/>
      <c r="DG4" s="105" t="s">
        <v>333</v>
      </c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</row>
    <row r="5" spans="1:122" ht="15.75" customHeight="1" x14ac:dyDescent="0.3">
      <c r="A5" s="103"/>
      <c r="B5" s="103"/>
      <c r="C5" s="85" t="s">
        <v>320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06" t="s">
        <v>322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80" t="s">
        <v>323</v>
      </c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7" t="s">
        <v>32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9"/>
      <c r="AY5" s="87" t="s">
        <v>330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110" t="s">
        <v>325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 t="s">
        <v>331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77" t="s">
        <v>332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9"/>
      <c r="CU5" s="63" t="s">
        <v>43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111"/>
      <c r="DG5" s="80" t="s">
        <v>327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</row>
    <row r="6" spans="1:122" ht="0.75" customHeight="1" x14ac:dyDescent="0.3">
      <c r="A6" s="103"/>
      <c r="B6" s="103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03"/>
      <c r="B7" s="103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03"/>
      <c r="B8" s="103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03"/>
      <c r="B9" s="103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03"/>
      <c r="B10" s="10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03"/>
      <c r="B11" s="103"/>
      <c r="C11" s="86" t="s">
        <v>45</v>
      </c>
      <c r="D11" s="98" t="s">
        <v>2</v>
      </c>
      <c r="E11" s="98" t="s">
        <v>3</v>
      </c>
      <c r="F11" s="98" t="s">
        <v>46</v>
      </c>
      <c r="G11" s="98" t="s">
        <v>8</v>
      </c>
      <c r="H11" s="98" t="s">
        <v>1</v>
      </c>
      <c r="I11" s="84" t="s">
        <v>47</v>
      </c>
      <c r="J11" s="85"/>
      <c r="K11" s="85"/>
      <c r="L11" s="84" t="s">
        <v>48</v>
      </c>
      <c r="M11" s="85"/>
      <c r="N11" s="85"/>
      <c r="O11" s="106" t="s">
        <v>54</v>
      </c>
      <c r="P11" s="106"/>
      <c r="Q11" s="106"/>
      <c r="R11" s="106" t="s">
        <v>2</v>
      </c>
      <c r="S11" s="106"/>
      <c r="T11" s="106"/>
      <c r="U11" s="106" t="s">
        <v>55</v>
      </c>
      <c r="V11" s="106"/>
      <c r="W11" s="106"/>
      <c r="X11" s="106" t="s">
        <v>9</v>
      </c>
      <c r="Y11" s="106"/>
      <c r="Z11" s="106"/>
      <c r="AA11" s="106" t="s">
        <v>4</v>
      </c>
      <c r="AB11" s="106"/>
      <c r="AC11" s="106"/>
      <c r="AD11" s="80" t="s">
        <v>5</v>
      </c>
      <c r="AE11" s="80"/>
      <c r="AF11" s="80"/>
      <c r="AG11" s="106" t="s">
        <v>12</v>
      </c>
      <c r="AH11" s="106"/>
      <c r="AI11" s="106"/>
      <c r="AJ11" s="106" t="s">
        <v>6</v>
      </c>
      <c r="AK11" s="106"/>
      <c r="AL11" s="106"/>
      <c r="AM11" s="80" t="s">
        <v>334</v>
      </c>
      <c r="AN11" s="80"/>
      <c r="AO11" s="80"/>
      <c r="AP11" s="80" t="s">
        <v>335</v>
      </c>
      <c r="AQ11" s="80"/>
      <c r="AR11" s="80"/>
      <c r="AS11" s="80" t="s">
        <v>336</v>
      </c>
      <c r="AT11" s="80"/>
      <c r="AU11" s="80"/>
      <c r="AV11" s="80" t="s">
        <v>337</v>
      </c>
      <c r="AW11" s="80"/>
      <c r="AX11" s="80"/>
      <c r="AY11" s="80" t="s">
        <v>49</v>
      </c>
      <c r="AZ11" s="80"/>
      <c r="BA11" s="80"/>
      <c r="BB11" s="80" t="s">
        <v>50</v>
      </c>
      <c r="BC11" s="80"/>
      <c r="BD11" s="80"/>
      <c r="BE11" s="80" t="s">
        <v>51</v>
      </c>
      <c r="BF11" s="80"/>
      <c r="BG11" s="80"/>
      <c r="BH11" s="80" t="s">
        <v>52</v>
      </c>
      <c r="BI11" s="80"/>
      <c r="BJ11" s="80"/>
      <c r="BK11" s="80" t="s">
        <v>53</v>
      </c>
      <c r="BL11" s="80"/>
      <c r="BM11" s="80"/>
      <c r="BN11" s="80" t="s">
        <v>56</v>
      </c>
      <c r="BO11" s="80"/>
      <c r="BP11" s="80"/>
      <c r="BQ11" s="80" t="s">
        <v>57</v>
      </c>
      <c r="BR11" s="80"/>
      <c r="BS11" s="80"/>
      <c r="BT11" s="80" t="s">
        <v>58</v>
      </c>
      <c r="BU11" s="80"/>
      <c r="BV11" s="80"/>
      <c r="BW11" s="80" t="s">
        <v>59</v>
      </c>
      <c r="BX11" s="80"/>
      <c r="BY11" s="80"/>
      <c r="BZ11" s="80" t="s">
        <v>338</v>
      </c>
      <c r="CA11" s="80"/>
      <c r="CB11" s="80"/>
      <c r="CC11" s="80" t="s">
        <v>339</v>
      </c>
      <c r="CD11" s="80"/>
      <c r="CE11" s="80"/>
      <c r="CF11" s="80" t="s">
        <v>340</v>
      </c>
      <c r="CG11" s="80"/>
      <c r="CH11" s="80"/>
      <c r="CI11" s="80" t="s">
        <v>341</v>
      </c>
      <c r="CJ11" s="80"/>
      <c r="CK11" s="80"/>
      <c r="CL11" s="80" t="s">
        <v>342</v>
      </c>
      <c r="CM11" s="80"/>
      <c r="CN11" s="80"/>
      <c r="CO11" s="80" t="s">
        <v>343</v>
      </c>
      <c r="CP11" s="80"/>
      <c r="CQ11" s="80"/>
      <c r="CR11" s="80" t="s">
        <v>344</v>
      </c>
      <c r="CS11" s="80"/>
      <c r="CT11" s="80"/>
      <c r="CU11" s="80" t="s">
        <v>345</v>
      </c>
      <c r="CV11" s="80"/>
      <c r="CW11" s="80"/>
      <c r="CX11" s="80" t="s">
        <v>346</v>
      </c>
      <c r="CY11" s="80"/>
      <c r="CZ11" s="80"/>
      <c r="DA11" s="80" t="s">
        <v>347</v>
      </c>
      <c r="DB11" s="80"/>
      <c r="DC11" s="80"/>
      <c r="DD11" s="80" t="s">
        <v>348</v>
      </c>
      <c r="DE11" s="80"/>
      <c r="DF11" s="80"/>
      <c r="DG11" s="80" t="s">
        <v>349</v>
      </c>
      <c r="DH11" s="80"/>
      <c r="DI11" s="80"/>
      <c r="DJ11" s="80" t="s">
        <v>350</v>
      </c>
      <c r="DK11" s="80"/>
      <c r="DL11" s="80"/>
      <c r="DM11" s="80" t="s">
        <v>351</v>
      </c>
      <c r="DN11" s="80"/>
      <c r="DO11" s="80"/>
      <c r="DP11" s="80" t="s">
        <v>352</v>
      </c>
      <c r="DQ11" s="80"/>
      <c r="DR11" s="80"/>
    </row>
    <row r="12" spans="1:122" ht="51" customHeight="1" x14ac:dyDescent="0.3">
      <c r="A12" s="103"/>
      <c r="B12" s="104"/>
      <c r="C12" s="91" t="s">
        <v>881</v>
      </c>
      <c r="D12" s="91"/>
      <c r="E12" s="91"/>
      <c r="F12" s="91" t="s">
        <v>885</v>
      </c>
      <c r="G12" s="91"/>
      <c r="H12" s="91"/>
      <c r="I12" s="91" t="s">
        <v>249</v>
      </c>
      <c r="J12" s="91"/>
      <c r="K12" s="91"/>
      <c r="L12" s="91" t="s">
        <v>251</v>
      </c>
      <c r="M12" s="91"/>
      <c r="N12" s="91"/>
      <c r="O12" s="91" t="s">
        <v>889</v>
      </c>
      <c r="P12" s="91"/>
      <c r="Q12" s="91"/>
      <c r="R12" s="91" t="s">
        <v>890</v>
      </c>
      <c r="S12" s="91"/>
      <c r="T12" s="91"/>
      <c r="U12" s="91" t="s">
        <v>892</v>
      </c>
      <c r="V12" s="91"/>
      <c r="W12" s="91"/>
      <c r="X12" s="91" t="s">
        <v>895</v>
      </c>
      <c r="Y12" s="91"/>
      <c r="Z12" s="91"/>
      <c r="AA12" s="91" t="s">
        <v>898</v>
      </c>
      <c r="AB12" s="91"/>
      <c r="AC12" s="91"/>
      <c r="AD12" s="91" t="s">
        <v>264</v>
      </c>
      <c r="AE12" s="91"/>
      <c r="AF12" s="91"/>
      <c r="AG12" s="91" t="s">
        <v>901</v>
      </c>
      <c r="AH12" s="91"/>
      <c r="AI12" s="91"/>
      <c r="AJ12" s="91" t="s">
        <v>903</v>
      </c>
      <c r="AK12" s="91"/>
      <c r="AL12" s="91"/>
      <c r="AM12" s="91" t="s">
        <v>904</v>
      </c>
      <c r="AN12" s="91"/>
      <c r="AO12" s="91"/>
      <c r="AP12" s="96" t="s">
        <v>438</v>
      </c>
      <c r="AQ12" s="96"/>
      <c r="AR12" s="96"/>
      <c r="AS12" s="96" t="s">
        <v>908</v>
      </c>
      <c r="AT12" s="96"/>
      <c r="AU12" s="96"/>
      <c r="AV12" s="96" t="s">
        <v>912</v>
      </c>
      <c r="AW12" s="96"/>
      <c r="AX12" s="96"/>
      <c r="AY12" s="96" t="s">
        <v>914</v>
      </c>
      <c r="AZ12" s="96"/>
      <c r="BA12" s="96"/>
      <c r="BB12" s="96" t="s">
        <v>917</v>
      </c>
      <c r="BC12" s="96"/>
      <c r="BD12" s="96"/>
      <c r="BE12" s="96" t="s">
        <v>918</v>
      </c>
      <c r="BF12" s="96"/>
      <c r="BG12" s="96"/>
      <c r="BH12" s="96" t="s">
        <v>919</v>
      </c>
      <c r="BI12" s="96"/>
      <c r="BJ12" s="96"/>
      <c r="BK12" s="96" t="s">
        <v>920</v>
      </c>
      <c r="BL12" s="96"/>
      <c r="BM12" s="96"/>
      <c r="BN12" s="96" t="s">
        <v>922</v>
      </c>
      <c r="BO12" s="96"/>
      <c r="BP12" s="96"/>
      <c r="BQ12" s="96" t="s">
        <v>923</v>
      </c>
      <c r="BR12" s="96"/>
      <c r="BS12" s="96"/>
      <c r="BT12" s="96" t="s">
        <v>924</v>
      </c>
      <c r="BU12" s="96"/>
      <c r="BV12" s="96"/>
      <c r="BW12" s="96" t="s">
        <v>927</v>
      </c>
      <c r="BX12" s="96"/>
      <c r="BY12" s="96"/>
      <c r="BZ12" s="96" t="s">
        <v>928</v>
      </c>
      <c r="CA12" s="96"/>
      <c r="CB12" s="96"/>
      <c r="CC12" s="96" t="s">
        <v>932</v>
      </c>
      <c r="CD12" s="96"/>
      <c r="CE12" s="96"/>
      <c r="CF12" s="96" t="s">
        <v>935</v>
      </c>
      <c r="CG12" s="96"/>
      <c r="CH12" s="96"/>
      <c r="CI12" s="96" t="s">
        <v>936</v>
      </c>
      <c r="CJ12" s="96"/>
      <c r="CK12" s="96"/>
      <c r="CL12" s="96" t="s">
        <v>938</v>
      </c>
      <c r="CM12" s="96"/>
      <c r="CN12" s="96"/>
      <c r="CO12" s="96" t="s">
        <v>939</v>
      </c>
      <c r="CP12" s="96"/>
      <c r="CQ12" s="96"/>
      <c r="CR12" s="96" t="s">
        <v>941</v>
      </c>
      <c r="CS12" s="96"/>
      <c r="CT12" s="96"/>
      <c r="CU12" s="96" t="s">
        <v>942</v>
      </c>
      <c r="CV12" s="96"/>
      <c r="CW12" s="96"/>
      <c r="CX12" s="96" t="s">
        <v>943</v>
      </c>
      <c r="CY12" s="96"/>
      <c r="CZ12" s="96"/>
      <c r="DA12" s="96" t="s">
        <v>944</v>
      </c>
      <c r="DB12" s="96"/>
      <c r="DC12" s="96"/>
      <c r="DD12" s="96" t="s">
        <v>945</v>
      </c>
      <c r="DE12" s="96"/>
      <c r="DF12" s="96"/>
      <c r="DG12" s="97" t="s">
        <v>947</v>
      </c>
      <c r="DH12" s="97"/>
      <c r="DI12" s="97"/>
      <c r="DJ12" s="97" t="s">
        <v>951</v>
      </c>
      <c r="DK12" s="97"/>
      <c r="DL12" s="97"/>
      <c r="DM12" s="91" t="s">
        <v>954</v>
      </c>
      <c r="DN12" s="91"/>
      <c r="DO12" s="91"/>
      <c r="DP12" s="91" t="s">
        <v>956</v>
      </c>
      <c r="DQ12" s="91"/>
      <c r="DR12" s="91"/>
    </row>
    <row r="13" spans="1:122" ht="102.75" customHeight="1" x14ac:dyDescent="0.3">
      <c r="A13" s="103"/>
      <c r="B13" s="104"/>
      <c r="C13" s="29" t="s">
        <v>882</v>
      </c>
      <c r="D13" s="29" t="s">
        <v>883</v>
      </c>
      <c r="E13" s="29" t="s">
        <v>884</v>
      </c>
      <c r="F13" s="29" t="s">
        <v>245</v>
      </c>
      <c r="G13" s="29" t="s">
        <v>246</v>
      </c>
      <c r="H13" s="29" t="s">
        <v>247</v>
      </c>
      <c r="I13" s="29" t="s">
        <v>886</v>
      </c>
      <c r="J13" s="29" t="s">
        <v>887</v>
      </c>
      <c r="K13" s="29" t="s">
        <v>888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891</v>
      </c>
      <c r="U13" s="29" t="s">
        <v>893</v>
      </c>
      <c r="V13" s="29" t="s">
        <v>894</v>
      </c>
      <c r="W13" s="29" t="s">
        <v>204</v>
      </c>
      <c r="X13" s="29" t="s">
        <v>562</v>
      </c>
      <c r="Y13" s="29" t="s">
        <v>896</v>
      </c>
      <c r="Z13" s="29" t="s">
        <v>897</v>
      </c>
      <c r="AA13" s="29" t="s">
        <v>263</v>
      </c>
      <c r="AB13" s="29" t="s">
        <v>899</v>
      </c>
      <c r="AC13" s="29" t="s">
        <v>900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902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905</v>
      </c>
      <c r="AN13" s="29" t="s">
        <v>906</v>
      </c>
      <c r="AO13" s="29" t="s">
        <v>907</v>
      </c>
      <c r="AP13" s="29" t="s">
        <v>439</v>
      </c>
      <c r="AQ13" s="29" t="s">
        <v>440</v>
      </c>
      <c r="AR13" s="29" t="s">
        <v>441</v>
      </c>
      <c r="AS13" s="29" t="s">
        <v>909</v>
      </c>
      <c r="AT13" s="29" t="s">
        <v>910</v>
      </c>
      <c r="AU13" s="29" t="s">
        <v>911</v>
      </c>
      <c r="AV13" s="29" t="s">
        <v>443</v>
      </c>
      <c r="AW13" s="29" t="s">
        <v>913</v>
      </c>
      <c r="AX13" s="29" t="s">
        <v>444</v>
      </c>
      <c r="AY13" s="30" t="s">
        <v>269</v>
      </c>
      <c r="AZ13" s="30" t="s">
        <v>915</v>
      </c>
      <c r="BA13" s="30" t="s">
        <v>916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921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925</v>
      </c>
      <c r="BV13" s="30" t="s">
        <v>926</v>
      </c>
      <c r="BW13" s="30" t="s">
        <v>239</v>
      </c>
      <c r="BX13" s="30" t="s">
        <v>240</v>
      </c>
      <c r="BY13" s="30" t="s">
        <v>259</v>
      </c>
      <c r="BZ13" s="30" t="s">
        <v>929</v>
      </c>
      <c r="CA13" s="30" t="s">
        <v>930</v>
      </c>
      <c r="CB13" s="30" t="s">
        <v>931</v>
      </c>
      <c r="CC13" s="30" t="s">
        <v>933</v>
      </c>
      <c r="CD13" s="30" t="s">
        <v>454</v>
      </c>
      <c r="CE13" s="30" t="s">
        <v>934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937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940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946</v>
      </c>
      <c r="DE13" s="30" t="s">
        <v>442</v>
      </c>
      <c r="DF13" s="30" t="s">
        <v>227</v>
      </c>
      <c r="DG13" s="29" t="s">
        <v>948</v>
      </c>
      <c r="DH13" s="29" t="s">
        <v>949</v>
      </c>
      <c r="DI13" s="29" t="s">
        <v>950</v>
      </c>
      <c r="DJ13" s="29" t="s">
        <v>762</v>
      </c>
      <c r="DK13" s="29" t="s">
        <v>952</v>
      </c>
      <c r="DL13" s="29" t="s">
        <v>953</v>
      </c>
      <c r="DM13" s="29" t="s">
        <v>479</v>
      </c>
      <c r="DN13" s="29" t="s">
        <v>480</v>
      </c>
      <c r="DO13" s="29" t="s">
        <v>955</v>
      </c>
      <c r="DP13" s="29" t="s">
        <v>481</v>
      </c>
      <c r="DQ13" s="29" t="s">
        <v>242</v>
      </c>
      <c r="DR13" s="29" t="s">
        <v>482</v>
      </c>
    </row>
    <row r="14" spans="1:122" ht="15.6" x14ac:dyDescent="0.3">
      <c r="A14" s="2">
        <v>1</v>
      </c>
      <c r="B14" s="1" t="s">
        <v>1402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7"/>
      <c r="U14" s="17">
        <v>1</v>
      </c>
      <c r="V14" s="17"/>
      <c r="W14" s="13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6" x14ac:dyDescent="0.3">
      <c r="A15" s="2">
        <v>2</v>
      </c>
      <c r="B15" s="1" t="s">
        <v>1405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/>
      <c r="Q15" s="1">
        <v>1</v>
      </c>
      <c r="R15" s="1">
        <v>1</v>
      </c>
      <c r="S15" s="1"/>
      <c r="T15" s="4"/>
      <c r="U15" s="4">
        <v>1</v>
      </c>
      <c r="V15" s="4"/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1406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/>
      <c r="BD16" s="4">
        <v>1</v>
      </c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ht="15.6" x14ac:dyDescent="0.3">
      <c r="A17" s="2">
        <v>4</v>
      </c>
      <c r="B17" s="1" t="s">
        <v>1407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4"/>
      <c r="U17" s="4"/>
      <c r="V17" s="4"/>
      <c r="W17" s="1">
        <v>1</v>
      </c>
      <c r="X17" s="4"/>
      <c r="Y17" s="4"/>
      <c r="Z17" s="4">
        <v>1</v>
      </c>
      <c r="AA17" s="4"/>
      <c r="AB17" s="4"/>
      <c r="AC17" s="4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/>
      <c r="AL17" s="4">
        <v>1</v>
      </c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/>
      <c r="BA17" s="4">
        <v>1</v>
      </c>
      <c r="BB17" s="4"/>
      <c r="BC17" s="4"/>
      <c r="BD17" s="4">
        <v>1</v>
      </c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>
        <v>1</v>
      </c>
      <c r="DR17" s="4"/>
    </row>
    <row r="18" spans="1:122" ht="15.6" x14ac:dyDescent="0.3">
      <c r="A18" s="2">
        <v>5</v>
      </c>
      <c r="B18" s="1" t="s">
        <v>1408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1" t="s">
        <v>1404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/>
      <c r="DF19" s="4">
        <v>1</v>
      </c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99" t="s">
        <v>171</v>
      </c>
      <c r="B39" s="100"/>
      <c r="C39" s="48">
        <f>SUM(C14:C38)</f>
        <v>3</v>
      </c>
      <c r="D39" s="48">
        <f t="shared" ref="D39:BO39" si="0">SUM(D14:D38)</f>
        <v>3</v>
      </c>
      <c r="E39" s="48">
        <f t="shared" si="0"/>
        <v>0</v>
      </c>
      <c r="F39" s="48">
        <f t="shared" si="0"/>
        <v>6</v>
      </c>
      <c r="G39" s="48">
        <f t="shared" si="0"/>
        <v>0</v>
      </c>
      <c r="H39" s="48">
        <f t="shared" si="0"/>
        <v>0</v>
      </c>
      <c r="I39" s="48">
        <f t="shared" si="0"/>
        <v>5</v>
      </c>
      <c r="J39" s="48">
        <f t="shared" si="0"/>
        <v>1</v>
      </c>
      <c r="K39" s="48">
        <f t="shared" si="0"/>
        <v>0</v>
      </c>
      <c r="L39" s="48">
        <f t="shared" si="0"/>
        <v>3</v>
      </c>
      <c r="M39" s="48">
        <f t="shared" si="0"/>
        <v>2</v>
      </c>
      <c r="N39" s="48">
        <f t="shared" si="0"/>
        <v>1</v>
      </c>
      <c r="O39" s="48">
        <f t="shared" si="0"/>
        <v>4</v>
      </c>
      <c r="P39" s="48">
        <f t="shared" si="0"/>
        <v>1</v>
      </c>
      <c r="Q39" s="48">
        <f t="shared" si="0"/>
        <v>1</v>
      </c>
      <c r="R39" s="48">
        <f t="shared" si="0"/>
        <v>2</v>
      </c>
      <c r="S39" s="48">
        <f t="shared" si="0"/>
        <v>4</v>
      </c>
      <c r="T39" s="48">
        <f t="shared" si="0"/>
        <v>0</v>
      </c>
      <c r="U39" s="48">
        <f t="shared" si="0"/>
        <v>2</v>
      </c>
      <c r="V39" s="48">
        <f t="shared" si="0"/>
        <v>3</v>
      </c>
      <c r="W39" s="48">
        <f t="shared" si="0"/>
        <v>1</v>
      </c>
      <c r="X39" s="48">
        <f t="shared" si="0"/>
        <v>1</v>
      </c>
      <c r="Y39" s="48">
        <f t="shared" si="0"/>
        <v>2</v>
      </c>
      <c r="Z39" s="48">
        <f t="shared" si="0"/>
        <v>3</v>
      </c>
      <c r="AA39" s="48">
        <f t="shared" si="0"/>
        <v>1</v>
      </c>
      <c r="AB39" s="48">
        <f t="shared" si="0"/>
        <v>2</v>
      </c>
      <c r="AC39" s="48">
        <f t="shared" si="0"/>
        <v>3</v>
      </c>
      <c r="AD39" s="48">
        <f t="shared" si="0"/>
        <v>3</v>
      </c>
      <c r="AE39" s="48">
        <f t="shared" si="0"/>
        <v>3</v>
      </c>
      <c r="AF39" s="48">
        <f t="shared" si="0"/>
        <v>0</v>
      </c>
      <c r="AG39" s="48">
        <f t="shared" si="0"/>
        <v>1</v>
      </c>
      <c r="AH39" s="48">
        <f t="shared" si="0"/>
        <v>3</v>
      </c>
      <c r="AI39" s="48">
        <f t="shared" si="0"/>
        <v>2</v>
      </c>
      <c r="AJ39" s="48">
        <f t="shared" si="0"/>
        <v>1</v>
      </c>
      <c r="AK39" s="48">
        <f t="shared" si="0"/>
        <v>3</v>
      </c>
      <c r="AL39" s="48">
        <f t="shared" si="0"/>
        <v>2</v>
      </c>
      <c r="AM39" s="48">
        <f t="shared" si="0"/>
        <v>1</v>
      </c>
      <c r="AN39" s="48">
        <f t="shared" si="0"/>
        <v>5</v>
      </c>
      <c r="AO39" s="48">
        <f t="shared" si="0"/>
        <v>0</v>
      </c>
      <c r="AP39" s="48">
        <f t="shared" si="0"/>
        <v>2</v>
      </c>
      <c r="AQ39" s="48">
        <f t="shared" si="0"/>
        <v>2</v>
      </c>
      <c r="AR39" s="48">
        <f t="shared" si="0"/>
        <v>2</v>
      </c>
      <c r="AS39" s="48">
        <f t="shared" si="0"/>
        <v>2</v>
      </c>
      <c r="AT39" s="48">
        <f t="shared" si="0"/>
        <v>3</v>
      </c>
      <c r="AU39" s="48">
        <f t="shared" si="0"/>
        <v>1</v>
      </c>
      <c r="AV39" s="48">
        <f t="shared" si="0"/>
        <v>4</v>
      </c>
      <c r="AW39" s="48">
        <f t="shared" si="0"/>
        <v>2</v>
      </c>
      <c r="AX39" s="48">
        <f t="shared" si="0"/>
        <v>0</v>
      </c>
      <c r="AY39" s="48">
        <f t="shared" si="0"/>
        <v>1</v>
      </c>
      <c r="AZ39" s="48">
        <f t="shared" si="0"/>
        <v>3</v>
      </c>
      <c r="BA39" s="48">
        <f t="shared" si="0"/>
        <v>2</v>
      </c>
      <c r="BB39" s="48">
        <f t="shared" si="0"/>
        <v>1</v>
      </c>
      <c r="BC39" s="48">
        <f t="shared" si="0"/>
        <v>1</v>
      </c>
      <c r="BD39" s="48">
        <f t="shared" si="0"/>
        <v>4</v>
      </c>
      <c r="BE39" s="48">
        <f t="shared" si="0"/>
        <v>6</v>
      </c>
      <c r="BF39" s="48">
        <f t="shared" si="0"/>
        <v>0</v>
      </c>
      <c r="BG39" s="48">
        <f t="shared" si="0"/>
        <v>0</v>
      </c>
      <c r="BH39" s="48">
        <f t="shared" si="0"/>
        <v>6</v>
      </c>
      <c r="BI39" s="48">
        <f t="shared" si="0"/>
        <v>0</v>
      </c>
      <c r="BJ39" s="48">
        <f t="shared" si="0"/>
        <v>0</v>
      </c>
      <c r="BK39" s="48">
        <f t="shared" si="0"/>
        <v>4</v>
      </c>
      <c r="BL39" s="48">
        <f t="shared" si="0"/>
        <v>2</v>
      </c>
      <c r="BM39" s="48">
        <f t="shared" si="0"/>
        <v>0</v>
      </c>
      <c r="BN39" s="48">
        <f t="shared" si="0"/>
        <v>4</v>
      </c>
      <c r="BO39" s="48">
        <f t="shared" si="0"/>
        <v>2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6</v>
      </c>
      <c r="BS39" s="48">
        <f t="shared" si="1"/>
        <v>0</v>
      </c>
      <c r="BT39" s="48">
        <f t="shared" si="1"/>
        <v>6</v>
      </c>
      <c r="BU39" s="48">
        <f t="shared" si="1"/>
        <v>0</v>
      </c>
      <c r="BV39" s="48">
        <f t="shared" si="1"/>
        <v>0</v>
      </c>
      <c r="BW39" s="48">
        <f t="shared" si="1"/>
        <v>5</v>
      </c>
      <c r="BX39" s="48">
        <f t="shared" si="1"/>
        <v>1</v>
      </c>
      <c r="BY39" s="48">
        <f t="shared" si="1"/>
        <v>0</v>
      </c>
      <c r="BZ39" s="48">
        <f t="shared" si="1"/>
        <v>2</v>
      </c>
      <c r="CA39" s="48">
        <f t="shared" si="1"/>
        <v>4</v>
      </c>
      <c r="CB39" s="48">
        <f t="shared" si="1"/>
        <v>0</v>
      </c>
      <c r="CC39" s="48">
        <f t="shared" si="1"/>
        <v>2</v>
      </c>
      <c r="CD39" s="48">
        <f t="shared" si="1"/>
        <v>4</v>
      </c>
      <c r="CE39" s="48">
        <f t="shared" si="1"/>
        <v>0</v>
      </c>
      <c r="CF39" s="48">
        <f t="shared" si="1"/>
        <v>2</v>
      </c>
      <c r="CG39" s="48">
        <f t="shared" si="1"/>
        <v>4</v>
      </c>
      <c r="CH39" s="48">
        <f t="shared" si="1"/>
        <v>0</v>
      </c>
      <c r="CI39" s="48">
        <f t="shared" si="1"/>
        <v>2</v>
      </c>
      <c r="CJ39" s="48">
        <f t="shared" si="1"/>
        <v>4</v>
      </c>
      <c r="CK39" s="48">
        <f t="shared" si="1"/>
        <v>0</v>
      </c>
      <c r="CL39" s="48">
        <f t="shared" si="1"/>
        <v>1</v>
      </c>
      <c r="CM39" s="48">
        <f t="shared" si="1"/>
        <v>3</v>
      </c>
      <c r="CN39" s="48">
        <f t="shared" si="1"/>
        <v>2</v>
      </c>
      <c r="CO39" s="48">
        <f t="shared" si="1"/>
        <v>6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6</v>
      </c>
      <c r="CT39" s="48">
        <f t="shared" si="1"/>
        <v>0</v>
      </c>
      <c r="CU39" s="48">
        <f t="shared" si="1"/>
        <v>3</v>
      </c>
      <c r="CV39" s="48">
        <f t="shared" si="1"/>
        <v>2</v>
      </c>
      <c r="CW39" s="48">
        <f t="shared" si="1"/>
        <v>1</v>
      </c>
      <c r="CX39" s="48">
        <f t="shared" si="1"/>
        <v>3</v>
      </c>
      <c r="CY39" s="48">
        <f t="shared" si="1"/>
        <v>3</v>
      </c>
      <c r="CZ39" s="48">
        <f t="shared" si="1"/>
        <v>0</v>
      </c>
      <c r="DA39" s="48">
        <f t="shared" si="1"/>
        <v>6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3</v>
      </c>
      <c r="DF39" s="48">
        <f t="shared" si="1"/>
        <v>3</v>
      </c>
      <c r="DG39" s="48">
        <f t="shared" si="1"/>
        <v>4</v>
      </c>
      <c r="DH39" s="48">
        <f t="shared" si="1"/>
        <v>2</v>
      </c>
      <c r="DI39" s="48">
        <f t="shared" si="1"/>
        <v>0</v>
      </c>
      <c r="DJ39" s="48">
        <f t="shared" si="1"/>
        <v>3</v>
      </c>
      <c r="DK39" s="48">
        <f t="shared" si="1"/>
        <v>3</v>
      </c>
      <c r="DL39" s="48">
        <f t="shared" si="1"/>
        <v>0</v>
      </c>
      <c r="DM39" s="48">
        <f t="shared" si="1"/>
        <v>2</v>
      </c>
      <c r="DN39" s="48">
        <f t="shared" si="1"/>
        <v>3</v>
      </c>
      <c r="DO39" s="48">
        <f t="shared" si="1"/>
        <v>1</v>
      </c>
      <c r="DP39" s="48">
        <f t="shared" ref="DP39:DR39" si="2">SUM(DP14:DP38)</f>
        <v>4</v>
      </c>
      <c r="DQ39" s="48">
        <f t="shared" si="2"/>
        <v>2</v>
      </c>
      <c r="DR39" s="48">
        <f t="shared" si="2"/>
        <v>0</v>
      </c>
    </row>
    <row r="40" spans="1:122" ht="37.5" customHeight="1" x14ac:dyDescent="0.3">
      <c r="A40" s="101" t="s">
        <v>794</v>
      </c>
      <c r="B40" s="102"/>
      <c r="C40" s="43">
        <f>C39/25%</f>
        <v>12</v>
      </c>
      <c r="D40" s="43">
        <f>D39/25%</f>
        <v>12</v>
      </c>
      <c r="E40" s="43">
        <f t="shared" ref="E40:BP40" si="3">E39/25%</f>
        <v>0</v>
      </c>
      <c r="F40" s="43">
        <f t="shared" si="3"/>
        <v>24</v>
      </c>
      <c r="G40" s="43">
        <f t="shared" si="3"/>
        <v>0</v>
      </c>
      <c r="H40" s="43">
        <f t="shared" si="3"/>
        <v>0</v>
      </c>
      <c r="I40" s="43">
        <f t="shared" si="3"/>
        <v>20</v>
      </c>
      <c r="J40" s="43">
        <f t="shared" si="3"/>
        <v>4</v>
      </c>
      <c r="K40" s="43">
        <f t="shared" si="3"/>
        <v>0</v>
      </c>
      <c r="L40" s="43">
        <f t="shared" si="3"/>
        <v>12</v>
      </c>
      <c r="M40" s="43">
        <f t="shared" si="3"/>
        <v>8</v>
      </c>
      <c r="N40" s="43">
        <f t="shared" si="3"/>
        <v>4</v>
      </c>
      <c r="O40" s="43">
        <f t="shared" si="3"/>
        <v>16</v>
      </c>
      <c r="P40" s="43">
        <f t="shared" si="3"/>
        <v>4</v>
      </c>
      <c r="Q40" s="43">
        <f t="shared" si="3"/>
        <v>4</v>
      </c>
      <c r="R40" s="43">
        <f t="shared" si="3"/>
        <v>8</v>
      </c>
      <c r="S40" s="43">
        <f t="shared" si="3"/>
        <v>16</v>
      </c>
      <c r="T40" s="43">
        <f t="shared" si="3"/>
        <v>0</v>
      </c>
      <c r="U40" s="43">
        <f t="shared" si="3"/>
        <v>8</v>
      </c>
      <c r="V40" s="43">
        <f t="shared" si="3"/>
        <v>12</v>
      </c>
      <c r="W40" s="43">
        <f t="shared" si="3"/>
        <v>4</v>
      </c>
      <c r="X40" s="43">
        <f t="shared" si="3"/>
        <v>4</v>
      </c>
      <c r="Y40" s="43">
        <f t="shared" si="3"/>
        <v>8</v>
      </c>
      <c r="Z40" s="43">
        <f t="shared" si="3"/>
        <v>12</v>
      </c>
      <c r="AA40" s="43">
        <f t="shared" si="3"/>
        <v>4</v>
      </c>
      <c r="AB40" s="43">
        <f t="shared" si="3"/>
        <v>8</v>
      </c>
      <c r="AC40" s="43">
        <f t="shared" si="3"/>
        <v>12</v>
      </c>
      <c r="AD40" s="43">
        <f t="shared" si="3"/>
        <v>12</v>
      </c>
      <c r="AE40" s="43">
        <f t="shared" si="3"/>
        <v>12</v>
      </c>
      <c r="AF40" s="43">
        <f t="shared" si="3"/>
        <v>0</v>
      </c>
      <c r="AG40" s="43">
        <f t="shared" si="3"/>
        <v>4</v>
      </c>
      <c r="AH40" s="43">
        <f t="shared" si="3"/>
        <v>12</v>
      </c>
      <c r="AI40" s="43">
        <f t="shared" si="3"/>
        <v>8</v>
      </c>
      <c r="AJ40" s="43">
        <f t="shared" si="3"/>
        <v>4</v>
      </c>
      <c r="AK40" s="43">
        <f t="shared" si="3"/>
        <v>12</v>
      </c>
      <c r="AL40" s="43">
        <f t="shared" si="3"/>
        <v>8</v>
      </c>
      <c r="AM40" s="43">
        <f t="shared" si="3"/>
        <v>4</v>
      </c>
      <c r="AN40" s="43">
        <f t="shared" si="3"/>
        <v>20</v>
      </c>
      <c r="AO40" s="43">
        <f t="shared" si="3"/>
        <v>0</v>
      </c>
      <c r="AP40" s="43">
        <f t="shared" si="3"/>
        <v>8</v>
      </c>
      <c r="AQ40" s="43">
        <f t="shared" si="3"/>
        <v>8</v>
      </c>
      <c r="AR40" s="43">
        <f t="shared" si="3"/>
        <v>8</v>
      </c>
      <c r="AS40" s="43">
        <f t="shared" si="3"/>
        <v>8</v>
      </c>
      <c r="AT40" s="43">
        <f t="shared" si="3"/>
        <v>12</v>
      </c>
      <c r="AU40" s="43">
        <f t="shared" si="3"/>
        <v>4</v>
      </c>
      <c r="AV40" s="43">
        <f t="shared" si="3"/>
        <v>16</v>
      </c>
      <c r="AW40" s="43">
        <f t="shared" si="3"/>
        <v>8</v>
      </c>
      <c r="AX40" s="43">
        <f t="shared" si="3"/>
        <v>0</v>
      </c>
      <c r="AY40" s="43">
        <f t="shared" si="3"/>
        <v>4</v>
      </c>
      <c r="AZ40" s="43">
        <f t="shared" si="3"/>
        <v>12</v>
      </c>
      <c r="BA40" s="43">
        <f t="shared" si="3"/>
        <v>8</v>
      </c>
      <c r="BB40" s="43">
        <f t="shared" si="3"/>
        <v>4</v>
      </c>
      <c r="BC40" s="43">
        <f t="shared" si="3"/>
        <v>4</v>
      </c>
      <c r="BD40" s="43">
        <f t="shared" si="3"/>
        <v>16</v>
      </c>
      <c r="BE40" s="43">
        <f t="shared" si="3"/>
        <v>24</v>
      </c>
      <c r="BF40" s="43">
        <f t="shared" si="3"/>
        <v>0</v>
      </c>
      <c r="BG40" s="43">
        <f t="shared" si="3"/>
        <v>0</v>
      </c>
      <c r="BH40" s="49">
        <f t="shared" si="3"/>
        <v>24</v>
      </c>
      <c r="BI40" s="49">
        <f t="shared" si="3"/>
        <v>0</v>
      </c>
      <c r="BJ40" s="49">
        <f t="shared" si="3"/>
        <v>0</v>
      </c>
      <c r="BK40" s="49">
        <f t="shared" si="3"/>
        <v>16</v>
      </c>
      <c r="BL40" s="49">
        <f t="shared" si="3"/>
        <v>8</v>
      </c>
      <c r="BM40" s="49">
        <f t="shared" si="3"/>
        <v>0</v>
      </c>
      <c r="BN40" s="49">
        <f t="shared" si="3"/>
        <v>16</v>
      </c>
      <c r="BO40" s="49">
        <f t="shared" si="3"/>
        <v>8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24</v>
      </c>
      <c r="BS40" s="49">
        <f t="shared" si="4"/>
        <v>0</v>
      </c>
      <c r="BT40" s="49">
        <f t="shared" si="4"/>
        <v>24</v>
      </c>
      <c r="BU40" s="49">
        <f t="shared" si="4"/>
        <v>0</v>
      </c>
      <c r="BV40" s="49">
        <f t="shared" si="4"/>
        <v>0</v>
      </c>
      <c r="BW40" s="43">
        <f t="shared" si="4"/>
        <v>20</v>
      </c>
      <c r="BX40" s="43">
        <f t="shared" si="4"/>
        <v>4</v>
      </c>
      <c r="BY40" s="43">
        <f t="shared" si="4"/>
        <v>0</v>
      </c>
      <c r="BZ40" s="43">
        <f t="shared" si="4"/>
        <v>8</v>
      </c>
      <c r="CA40" s="43">
        <f t="shared" si="4"/>
        <v>16</v>
      </c>
      <c r="CB40" s="43">
        <f t="shared" si="4"/>
        <v>0</v>
      </c>
      <c r="CC40" s="43">
        <f t="shared" si="4"/>
        <v>8</v>
      </c>
      <c r="CD40" s="43">
        <f t="shared" si="4"/>
        <v>16</v>
      </c>
      <c r="CE40" s="43">
        <f t="shared" si="4"/>
        <v>0</v>
      </c>
      <c r="CF40" s="43">
        <f t="shared" si="4"/>
        <v>8</v>
      </c>
      <c r="CG40" s="43">
        <f t="shared" si="4"/>
        <v>16</v>
      </c>
      <c r="CH40" s="43">
        <f t="shared" si="4"/>
        <v>0</v>
      </c>
      <c r="CI40" s="43">
        <f t="shared" si="4"/>
        <v>8</v>
      </c>
      <c r="CJ40" s="43">
        <f t="shared" si="4"/>
        <v>16</v>
      </c>
      <c r="CK40" s="43">
        <f t="shared" si="4"/>
        <v>0</v>
      </c>
      <c r="CL40" s="43">
        <f t="shared" si="4"/>
        <v>4</v>
      </c>
      <c r="CM40" s="43">
        <f t="shared" si="4"/>
        <v>12</v>
      </c>
      <c r="CN40" s="43">
        <f t="shared" si="4"/>
        <v>8</v>
      </c>
      <c r="CO40" s="43">
        <f t="shared" si="4"/>
        <v>24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24</v>
      </c>
      <c r="CT40" s="43">
        <f t="shared" si="4"/>
        <v>0</v>
      </c>
      <c r="CU40" s="43">
        <f t="shared" si="4"/>
        <v>12</v>
      </c>
      <c r="CV40" s="43">
        <f t="shared" si="4"/>
        <v>8</v>
      </c>
      <c r="CW40" s="43">
        <f t="shared" si="4"/>
        <v>4</v>
      </c>
      <c r="CX40" s="43">
        <f t="shared" si="4"/>
        <v>12</v>
      </c>
      <c r="CY40" s="43">
        <f t="shared" si="4"/>
        <v>12</v>
      </c>
      <c r="CZ40" s="43">
        <f t="shared" si="4"/>
        <v>0</v>
      </c>
      <c r="DA40" s="49">
        <f t="shared" si="4"/>
        <v>24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12</v>
      </c>
      <c r="DF40" s="49">
        <f t="shared" si="4"/>
        <v>12</v>
      </c>
      <c r="DG40" s="49">
        <f t="shared" si="4"/>
        <v>16</v>
      </c>
      <c r="DH40" s="49">
        <f t="shared" si="4"/>
        <v>8</v>
      </c>
      <c r="DI40" s="49">
        <f t="shared" si="4"/>
        <v>0</v>
      </c>
      <c r="DJ40" s="49">
        <f t="shared" si="4"/>
        <v>12</v>
      </c>
      <c r="DK40" s="49">
        <f t="shared" si="4"/>
        <v>12</v>
      </c>
      <c r="DL40" s="49">
        <f t="shared" si="4"/>
        <v>0</v>
      </c>
      <c r="DM40" s="49">
        <f t="shared" si="4"/>
        <v>8</v>
      </c>
      <c r="DN40" s="49">
        <f t="shared" si="4"/>
        <v>12</v>
      </c>
      <c r="DO40" s="49">
        <f t="shared" si="4"/>
        <v>4</v>
      </c>
      <c r="DP40" s="49">
        <f t="shared" ref="DP40:DQ40" si="5">DP39/25%</f>
        <v>16</v>
      </c>
      <c r="DQ40" s="49">
        <f t="shared" si="5"/>
        <v>8</v>
      </c>
      <c r="DR40" s="49">
        <f>DR39/25%</f>
        <v>0</v>
      </c>
    </row>
    <row r="42" spans="1:122" x14ac:dyDescent="0.3">
      <c r="B42" s="11" t="s">
        <v>763</v>
      </c>
    </row>
    <row r="43" spans="1:122" x14ac:dyDescent="0.3">
      <c r="B43" t="s">
        <v>764</v>
      </c>
      <c r="C43" t="s">
        <v>777</v>
      </c>
      <c r="D43" s="55">
        <f>(C40+F40+I40+L40)/4</f>
        <v>17</v>
      </c>
      <c r="E43">
        <f>D43/100*25</f>
        <v>4.25</v>
      </c>
    </row>
    <row r="44" spans="1:122" x14ac:dyDescent="0.3">
      <c r="B44" t="s">
        <v>766</v>
      </c>
      <c r="C44" t="s">
        <v>777</v>
      </c>
      <c r="D44" s="55">
        <f>(D40+G40+J40+M40)/4</f>
        <v>6</v>
      </c>
      <c r="E44">
        <f t="shared" ref="E44:E45" si="6">D44/100*25</f>
        <v>1.5</v>
      </c>
    </row>
    <row r="45" spans="1:122" x14ac:dyDescent="0.3">
      <c r="B45" t="s">
        <v>767</v>
      </c>
      <c r="C45" t="s">
        <v>777</v>
      </c>
      <c r="D45" s="55">
        <f>(E40+H40+K40+N40)/4</f>
        <v>1</v>
      </c>
      <c r="E45">
        <f t="shared" si="6"/>
        <v>0.25</v>
      </c>
    </row>
    <row r="46" spans="1:122" x14ac:dyDescent="0.3">
      <c r="D46" s="53">
        <f>SUM(D43:D45)</f>
        <v>24</v>
      </c>
      <c r="E46" s="54">
        <f>SUM(E43:E45)</f>
        <v>6</v>
      </c>
    </row>
    <row r="47" spans="1:122" x14ac:dyDescent="0.3">
      <c r="B47" t="s">
        <v>764</v>
      </c>
      <c r="C47" t="s">
        <v>778</v>
      </c>
      <c r="D47" s="55">
        <f>(O40+R40+U40+X40+AA40+AD40+AG40+AJ40)/8</f>
        <v>7.5</v>
      </c>
      <c r="E47" s="33">
        <f t="shared" ref="E47:E61" si="7">D47/100*25</f>
        <v>1.875</v>
      </c>
    </row>
    <row r="48" spans="1:122" x14ac:dyDescent="0.3">
      <c r="B48" t="s">
        <v>766</v>
      </c>
      <c r="C48" t="s">
        <v>778</v>
      </c>
      <c r="D48" s="55">
        <f>(P40+S40+V40+Y40+AB40+AE40+AH40+AK40)/8</f>
        <v>10.5</v>
      </c>
      <c r="E48" s="33">
        <f t="shared" si="7"/>
        <v>2.625</v>
      </c>
    </row>
    <row r="49" spans="2:5" x14ac:dyDescent="0.3">
      <c r="B49" t="s">
        <v>767</v>
      </c>
      <c r="C49" t="s">
        <v>778</v>
      </c>
      <c r="D49" s="55">
        <f>(Q40+T40+W40+Z40+AC40+AF40+AI40+AL40)/8</f>
        <v>6</v>
      </c>
      <c r="E49" s="33">
        <f t="shared" si="7"/>
        <v>1.5</v>
      </c>
    </row>
    <row r="50" spans="2:5" x14ac:dyDescent="0.3">
      <c r="D50" s="53">
        <f>SUM(D47:D49)</f>
        <v>24</v>
      </c>
      <c r="E50" s="53">
        <f>SUM(E47:E49)</f>
        <v>6</v>
      </c>
    </row>
    <row r="51" spans="2:5" x14ac:dyDescent="0.3">
      <c r="B51" t="s">
        <v>764</v>
      </c>
      <c r="C51" t="s">
        <v>779</v>
      </c>
      <c r="D51" s="55">
        <f>(AM40+AP40+AS40+AV40)/4</f>
        <v>9</v>
      </c>
      <c r="E51">
        <f t="shared" si="7"/>
        <v>2.25</v>
      </c>
    </row>
    <row r="52" spans="2:5" x14ac:dyDescent="0.3">
      <c r="B52" t="s">
        <v>766</v>
      </c>
      <c r="C52" t="s">
        <v>779</v>
      </c>
      <c r="D52" s="55">
        <f>(AN40+AQ40+AT40+AW40)/4</f>
        <v>12</v>
      </c>
      <c r="E52">
        <f t="shared" si="7"/>
        <v>3</v>
      </c>
    </row>
    <row r="53" spans="2:5" x14ac:dyDescent="0.3">
      <c r="B53" t="s">
        <v>767</v>
      </c>
      <c r="C53" t="s">
        <v>779</v>
      </c>
      <c r="D53" s="55">
        <f>(AO40+AR40+AU40+AX40)/4</f>
        <v>3</v>
      </c>
      <c r="E53">
        <f t="shared" si="7"/>
        <v>0.75</v>
      </c>
    </row>
    <row r="54" spans="2:5" x14ac:dyDescent="0.3">
      <c r="D54" s="53">
        <f>SUM(D51:D53)</f>
        <v>24</v>
      </c>
      <c r="E54" s="54">
        <f>SUM(E51:E53)</f>
        <v>6</v>
      </c>
    </row>
    <row r="55" spans="2:5" x14ac:dyDescent="0.3">
      <c r="B55" t="s">
        <v>764</v>
      </c>
      <c r="C55" t="s">
        <v>780</v>
      </c>
      <c r="D55" s="55">
        <f>(AY40+BB40+BE40+BH40+BK40+BN40+BQ40+BT40+BW40+BZ40+CC40+CF40+CI40+CL40+CO40+CR40+CU40+CX40+DA40+DD40)/20</f>
        <v>12</v>
      </c>
      <c r="E55">
        <f t="shared" si="7"/>
        <v>3</v>
      </c>
    </row>
    <row r="56" spans="2:5" x14ac:dyDescent="0.3">
      <c r="B56" t="s">
        <v>766</v>
      </c>
      <c r="C56" t="s">
        <v>780</v>
      </c>
      <c r="D56" s="55">
        <f>(AZ40+BC40+BF40+BI40+BL40+BO40+BR40+BU40+BX40+CA40+CD40+CG40+CJ40+CM40+CP40+CS40+CV40+CY40+DB40+DE40)/20</f>
        <v>9.6</v>
      </c>
      <c r="E56">
        <f t="shared" si="7"/>
        <v>2.4</v>
      </c>
    </row>
    <row r="57" spans="2:5" x14ac:dyDescent="0.3">
      <c r="B57" t="s">
        <v>767</v>
      </c>
      <c r="C57" t="s">
        <v>780</v>
      </c>
      <c r="D57" s="55">
        <f>(BA40+BD40+BG40+BJ40+BM40+BP40+BS40+BV40+BY40+CB40+CE40+CH40+CK40+CN40+CQ40+CT40+CW40+CZ40+DC40+DF40)/20</f>
        <v>2.4</v>
      </c>
      <c r="E57">
        <f t="shared" si="7"/>
        <v>0.6</v>
      </c>
    </row>
    <row r="58" spans="2:5" x14ac:dyDescent="0.3">
      <c r="D58" s="54">
        <f>SUM(D55:D57)</f>
        <v>24</v>
      </c>
      <c r="E58" s="54">
        <f>SUM(E55:E57)</f>
        <v>6</v>
      </c>
    </row>
    <row r="59" spans="2:5" x14ac:dyDescent="0.3">
      <c r="B59" t="s">
        <v>764</v>
      </c>
      <c r="C59" t="s">
        <v>781</v>
      </c>
      <c r="D59" s="55">
        <f>(DG40+DJ40+DM40+DP40)/4</f>
        <v>13</v>
      </c>
      <c r="E59">
        <f t="shared" si="7"/>
        <v>3.25</v>
      </c>
    </row>
    <row r="60" spans="2:5" x14ac:dyDescent="0.3">
      <c r="B60" t="s">
        <v>766</v>
      </c>
      <c r="C60" t="s">
        <v>781</v>
      </c>
      <c r="D60" s="55">
        <f>(DH40+DK40+DN40+DQ40)/4</f>
        <v>10</v>
      </c>
      <c r="E60">
        <f t="shared" si="7"/>
        <v>2.5</v>
      </c>
    </row>
    <row r="61" spans="2:5" x14ac:dyDescent="0.3">
      <c r="B61" t="s">
        <v>767</v>
      </c>
      <c r="C61" t="s">
        <v>781</v>
      </c>
      <c r="D61" s="55">
        <f>(DI40+DL40+DO40+DR40)/4</f>
        <v>1</v>
      </c>
      <c r="E61">
        <f t="shared" si="7"/>
        <v>0.25</v>
      </c>
    </row>
    <row r="62" spans="2:5" x14ac:dyDescent="0.3">
      <c r="D62" s="54">
        <f>SUM(D59:D61)</f>
        <v>24</v>
      </c>
      <c r="E62" s="54">
        <f>SUM(E59:E61)</f>
        <v>6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14" workbookViewId="0">
      <selection activeCell="D59" sqref="D59:D6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03" t="s">
        <v>0</v>
      </c>
      <c r="B4" s="103" t="s">
        <v>170</v>
      </c>
      <c r="C4" s="127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58" t="s">
        <v>321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76" t="s">
        <v>880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07" t="s">
        <v>329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105" t="s">
        <v>326</v>
      </c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</row>
    <row r="5" spans="1:167" ht="15.75" customHeight="1" x14ac:dyDescent="0.3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87" t="s">
        <v>322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77" t="s">
        <v>323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9"/>
      <c r="AV5" s="77" t="s">
        <v>379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9"/>
      <c r="BK5" s="87" t="s">
        <v>380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9"/>
      <c r="BZ5" s="87" t="s">
        <v>330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9"/>
      <c r="CO5" s="110" t="s">
        <v>325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80" t="s">
        <v>331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77" t="s">
        <v>332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9"/>
      <c r="EH5" s="114" t="s">
        <v>43</v>
      </c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6"/>
      <c r="EW5" s="80" t="s">
        <v>327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167" ht="15.6" hidden="1" x14ac:dyDescent="0.3">
      <c r="A6" s="103"/>
      <c r="B6" s="10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03"/>
      <c r="B7" s="10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03"/>
      <c r="B8" s="10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03"/>
      <c r="B9" s="10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03"/>
      <c r="B10" s="10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03"/>
      <c r="B11" s="103"/>
      <c r="C11" s="86" t="s">
        <v>60</v>
      </c>
      <c r="D11" s="98" t="s">
        <v>2</v>
      </c>
      <c r="E11" s="98" t="s">
        <v>3</v>
      </c>
      <c r="F11" s="86" t="s">
        <v>83</v>
      </c>
      <c r="G11" s="98" t="s">
        <v>3</v>
      </c>
      <c r="H11" s="98" t="s">
        <v>9</v>
      </c>
      <c r="I11" s="98" t="s">
        <v>61</v>
      </c>
      <c r="J11" s="98" t="s">
        <v>10</v>
      </c>
      <c r="K11" s="98" t="s">
        <v>11</v>
      </c>
      <c r="L11" s="87" t="s">
        <v>62</v>
      </c>
      <c r="M11" s="88"/>
      <c r="N11" s="88"/>
      <c r="O11" s="106" t="s">
        <v>63</v>
      </c>
      <c r="P11" s="106"/>
      <c r="Q11" s="106"/>
      <c r="R11" s="86" t="s">
        <v>64</v>
      </c>
      <c r="S11" s="98"/>
      <c r="T11" s="98"/>
      <c r="U11" s="84" t="s">
        <v>971</v>
      </c>
      <c r="V11" s="85"/>
      <c r="W11" s="86"/>
      <c r="X11" s="98" t="s">
        <v>973</v>
      </c>
      <c r="Y11" s="98"/>
      <c r="Z11" s="98"/>
      <c r="AA11" s="98" t="s">
        <v>65</v>
      </c>
      <c r="AB11" s="98"/>
      <c r="AC11" s="98"/>
      <c r="AD11" s="98" t="s">
        <v>66</v>
      </c>
      <c r="AE11" s="98"/>
      <c r="AF11" s="98"/>
      <c r="AG11" s="98" t="s">
        <v>67</v>
      </c>
      <c r="AH11" s="98"/>
      <c r="AI11" s="98"/>
      <c r="AJ11" s="98" t="s">
        <v>68</v>
      </c>
      <c r="AK11" s="98"/>
      <c r="AL11" s="98"/>
      <c r="AM11" s="106" t="s">
        <v>69</v>
      </c>
      <c r="AN11" s="106"/>
      <c r="AO11" s="106"/>
      <c r="AP11" s="80" t="s">
        <v>70</v>
      </c>
      <c r="AQ11" s="80"/>
      <c r="AR11" s="80"/>
      <c r="AS11" s="106" t="s">
        <v>71</v>
      </c>
      <c r="AT11" s="106"/>
      <c r="AU11" s="106"/>
      <c r="AV11" s="106" t="s">
        <v>72</v>
      </c>
      <c r="AW11" s="106"/>
      <c r="AX11" s="106"/>
      <c r="AY11" s="106" t="s">
        <v>84</v>
      </c>
      <c r="AZ11" s="106"/>
      <c r="BA11" s="106"/>
      <c r="BB11" s="106" t="s">
        <v>73</v>
      </c>
      <c r="BC11" s="106"/>
      <c r="BD11" s="106"/>
      <c r="BE11" s="106" t="s">
        <v>1003</v>
      </c>
      <c r="BF11" s="106"/>
      <c r="BG11" s="106"/>
      <c r="BH11" s="106" t="s">
        <v>74</v>
      </c>
      <c r="BI11" s="106"/>
      <c r="BJ11" s="106"/>
      <c r="BK11" s="78" t="s">
        <v>373</v>
      </c>
      <c r="BL11" s="78"/>
      <c r="BM11" s="79"/>
      <c r="BN11" s="77" t="s">
        <v>374</v>
      </c>
      <c r="BO11" s="78"/>
      <c r="BP11" s="79"/>
      <c r="BQ11" s="80" t="s">
        <v>375</v>
      </c>
      <c r="BR11" s="80"/>
      <c r="BS11" s="80"/>
      <c r="BT11" s="80" t="s">
        <v>376</v>
      </c>
      <c r="BU11" s="80"/>
      <c r="BV11" s="80"/>
      <c r="BW11" s="80" t="s">
        <v>377</v>
      </c>
      <c r="BX11" s="80"/>
      <c r="BY11" s="77"/>
      <c r="BZ11" s="80" t="s">
        <v>75</v>
      </c>
      <c r="CA11" s="80"/>
      <c r="CB11" s="80"/>
      <c r="CC11" s="80" t="s">
        <v>85</v>
      </c>
      <c r="CD11" s="80"/>
      <c r="CE11" s="80"/>
      <c r="CF11" s="80" t="s">
        <v>76</v>
      </c>
      <c r="CG11" s="80"/>
      <c r="CH11" s="80"/>
      <c r="CI11" s="80" t="s">
        <v>77</v>
      </c>
      <c r="CJ11" s="80"/>
      <c r="CK11" s="80"/>
      <c r="CL11" s="80" t="s">
        <v>78</v>
      </c>
      <c r="CM11" s="80"/>
      <c r="CN11" s="80"/>
      <c r="CO11" s="80" t="s">
        <v>79</v>
      </c>
      <c r="CP11" s="80"/>
      <c r="CQ11" s="80"/>
      <c r="CR11" s="80" t="s">
        <v>80</v>
      </c>
      <c r="CS11" s="80"/>
      <c r="CT11" s="80"/>
      <c r="CU11" s="80" t="s">
        <v>81</v>
      </c>
      <c r="CV11" s="80"/>
      <c r="CW11" s="80"/>
      <c r="CX11" s="77" t="s">
        <v>82</v>
      </c>
      <c r="CY11" s="78"/>
      <c r="CZ11" s="79"/>
      <c r="DA11" s="77" t="s">
        <v>86</v>
      </c>
      <c r="DB11" s="78"/>
      <c r="DC11" s="79"/>
      <c r="DD11" s="77" t="s">
        <v>358</v>
      </c>
      <c r="DE11" s="78"/>
      <c r="DF11" s="79"/>
      <c r="DG11" s="77" t="s">
        <v>359</v>
      </c>
      <c r="DH11" s="78"/>
      <c r="DI11" s="79"/>
      <c r="DJ11" s="77" t="s">
        <v>360</v>
      </c>
      <c r="DK11" s="78"/>
      <c r="DL11" s="79"/>
      <c r="DM11" s="77" t="s">
        <v>361</v>
      </c>
      <c r="DN11" s="78"/>
      <c r="DO11" s="79"/>
      <c r="DP11" s="77" t="s">
        <v>362</v>
      </c>
      <c r="DQ11" s="78"/>
      <c r="DR11" s="79"/>
      <c r="DS11" s="77" t="s">
        <v>363</v>
      </c>
      <c r="DT11" s="78"/>
      <c r="DU11" s="79"/>
      <c r="DV11" s="80" t="s">
        <v>364</v>
      </c>
      <c r="DW11" s="80"/>
      <c r="DX11" s="80"/>
      <c r="DY11" s="80" t="s">
        <v>365</v>
      </c>
      <c r="DZ11" s="80"/>
      <c r="EA11" s="80"/>
      <c r="EB11" s="80" t="s">
        <v>366</v>
      </c>
      <c r="EC11" s="80"/>
      <c r="ED11" s="80"/>
      <c r="EE11" s="80" t="s">
        <v>367</v>
      </c>
      <c r="EF11" s="80"/>
      <c r="EG11" s="80"/>
      <c r="EH11" s="123" t="s">
        <v>368</v>
      </c>
      <c r="EI11" s="124"/>
      <c r="EJ11" s="125"/>
      <c r="EK11" s="123" t="s">
        <v>369</v>
      </c>
      <c r="EL11" s="124"/>
      <c r="EM11" s="125"/>
      <c r="EN11" s="123" t="s">
        <v>370</v>
      </c>
      <c r="EO11" s="124"/>
      <c r="EP11" s="125"/>
      <c r="EQ11" s="123" t="s">
        <v>371</v>
      </c>
      <c r="ER11" s="124"/>
      <c r="ES11" s="125"/>
      <c r="ET11" s="123" t="s">
        <v>372</v>
      </c>
      <c r="EU11" s="124"/>
      <c r="EV11" s="125"/>
      <c r="EW11" s="80" t="s">
        <v>353</v>
      </c>
      <c r="EX11" s="80"/>
      <c r="EY11" s="80"/>
      <c r="EZ11" s="80" t="s">
        <v>354</v>
      </c>
      <c r="FA11" s="80"/>
      <c r="FB11" s="80"/>
      <c r="FC11" s="80" t="s">
        <v>355</v>
      </c>
      <c r="FD11" s="80"/>
      <c r="FE11" s="80"/>
      <c r="FF11" s="80" t="s">
        <v>356</v>
      </c>
      <c r="FG11" s="80"/>
      <c r="FH11" s="80"/>
      <c r="FI11" s="80" t="s">
        <v>357</v>
      </c>
      <c r="FJ11" s="80"/>
      <c r="FK11" s="80"/>
    </row>
    <row r="12" spans="1:167" ht="70.5" customHeight="1" thickBot="1" x14ac:dyDescent="0.35">
      <c r="A12" s="103"/>
      <c r="B12" s="103"/>
      <c r="C12" s="120" t="s">
        <v>957</v>
      </c>
      <c r="D12" s="126"/>
      <c r="E12" s="122"/>
      <c r="F12" s="121" t="s">
        <v>961</v>
      </c>
      <c r="G12" s="121"/>
      <c r="H12" s="122"/>
      <c r="I12" s="120" t="s">
        <v>965</v>
      </c>
      <c r="J12" s="121"/>
      <c r="K12" s="122"/>
      <c r="L12" s="120" t="s">
        <v>967</v>
      </c>
      <c r="M12" s="121"/>
      <c r="N12" s="122"/>
      <c r="O12" s="120" t="s">
        <v>968</v>
      </c>
      <c r="P12" s="121"/>
      <c r="Q12" s="122"/>
      <c r="R12" s="117" t="s">
        <v>970</v>
      </c>
      <c r="S12" s="118"/>
      <c r="T12" s="119"/>
      <c r="U12" s="117" t="s">
        <v>972</v>
      </c>
      <c r="V12" s="118"/>
      <c r="W12" s="119"/>
      <c r="X12" s="117" t="s">
        <v>974</v>
      </c>
      <c r="Y12" s="118"/>
      <c r="Z12" s="119"/>
      <c r="AA12" s="117" t="s">
        <v>975</v>
      </c>
      <c r="AB12" s="118"/>
      <c r="AC12" s="119"/>
      <c r="AD12" s="117" t="s">
        <v>978</v>
      </c>
      <c r="AE12" s="118"/>
      <c r="AF12" s="119"/>
      <c r="AG12" s="117" t="s">
        <v>979</v>
      </c>
      <c r="AH12" s="118"/>
      <c r="AI12" s="119"/>
      <c r="AJ12" s="117" t="s">
        <v>982</v>
      </c>
      <c r="AK12" s="118"/>
      <c r="AL12" s="119"/>
      <c r="AM12" s="117" t="s">
        <v>986</v>
      </c>
      <c r="AN12" s="118"/>
      <c r="AO12" s="119"/>
      <c r="AP12" s="117" t="s">
        <v>990</v>
      </c>
      <c r="AQ12" s="118"/>
      <c r="AR12" s="119"/>
      <c r="AS12" s="117" t="s">
        <v>991</v>
      </c>
      <c r="AT12" s="118"/>
      <c r="AU12" s="119"/>
      <c r="AV12" s="117" t="s">
        <v>992</v>
      </c>
      <c r="AW12" s="118"/>
      <c r="AX12" s="119"/>
      <c r="AY12" s="117" t="s">
        <v>994</v>
      </c>
      <c r="AZ12" s="118"/>
      <c r="BA12" s="119"/>
      <c r="BB12" s="117" t="s">
        <v>996</v>
      </c>
      <c r="BC12" s="118"/>
      <c r="BD12" s="119"/>
      <c r="BE12" s="117" t="s">
        <v>1000</v>
      </c>
      <c r="BF12" s="118"/>
      <c r="BG12" s="119"/>
      <c r="BH12" s="120" t="s">
        <v>305</v>
      </c>
      <c r="BI12" s="121"/>
      <c r="BJ12" s="122"/>
      <c r="BK12" s="117" t="s">
        <v>1005</v>
      </c>
      <c r="BL12" s="118"/>
      <c r="BM12" s="119"/>
      <c r="BN12" s="117" t="s">
        <v>1006</v>
      </c>
      <c r="BO12" s="118"/>
      <c r="BP12" s="119"/>
      <c r="BQ12" s="117" t="s">
        <v>1010</v>
      </c>
      <c r="BR12" s="118"/>
      <c r="BS12" s="119"/>
      <c r="BT12" s="117" t="s">
        <v>1011</v>
      </c>
      <c r="BU12" s="118"/>
      <c r="BV12" s="119"/>
      <c r="BW12" s="117" t="s">
        <v>1012</v>
      </c>
      <c r="BX12" s="118"/>
      <c r="BY12" s="119"/>
      <c r="BZ12" s="117" t="s">
        <v>309</v>
      </c>
      <c r="CA12" s="118"/>
      <c r="CB12" s="119"/>
      <c r="CC12" s="117" t="s">
        <v>1013</v>
      </c>
      <c r="CD12" s="118"/>
      <c r="CE12" s="119"/>
      <c r="CF12" s="117" t="s">
        <v>1014</v>
      </c>
      <c r="CG12" s="118"/>
      <c r="CH12" s="119"/>
      <c r="CI12" s="117" t="s">
        <v>1016</v>
      </c>
      <c r="CJ12" s="118"/>
      <c r="CK12" s="119"/>
      <c r="CL12" s="117" t="s">
        <v>1017</v>
      </c>
      <c r="CM12" s="118"/>
      <c r="CN12" s="119"/>
      <c r="CO12" s="117" t="s">
        <v>1020</v>
      </c>
      <c r="CP12" s="118"/>
      <c r="CQ12" s="119"/>
      <c r="CR12" s="117" t="s">
        <v>1021</v>
      </c>
      <c r="CS12" s="118"/>
      <c r="CT12" s="119"/>
      <c r="CU12" s="117" t="s">
        <v>1024</v>
      </c>
      <c r="CV12" s="118"/>
      <c r="CW12" s="119"/>
      <c r="CX12" s="117" t="s">
        <v>1025</v>
      </c>
      <c r="CY12" s="118"/>
      <c r="CZ12" s="119"/>
      <c r="DA12" s="117" t="s">
        <v>498</v>
      </c>
      <c r="DB12" s="118"/>
      <c r="DC12" s="119"/>
      <c r="DD12" s="117" t="s">
        <v>1027</v>
      </c>
      <c r="DE12" s="118"/>
      <c r="DF12" s="119"/>
      <c r="DG12" s="117" t="s">
        <v>1028</v>
      </c>
      <c r="DH12" s="118"/>
      <c r="DI12" s="119"/>
      <c r="DJ12" s="117" t="s">
        <v>1032</v>
      </c>
      <c r="DK12" s="118"/>
      <c r="DL12" s="119"/>
      <c r="DM12" s="117" t="s">
        <v>1034</v>
      </c>
      <c r="DN12" s="118"/>
      <c r="DO12" s="119"/>
      <c r="DP12" s="117" t="s">
        <v>1035</v>
      </c>
      <c r="DQ12" s="118"/>
      <c r="DR12" s="119"/>
      <c r="DS12" s="117" t="s">
        <v>1037</v>
      </c>
      <c r="DT12" s="118"/>
      <c r="DU12" s="119"/>
      <c r="DV12" s="117" t="s">
        <v>1038</v>
      </c>
      <c r="DW12" s="118"/>
      <c r="DX12" s="119"/>
      <c r="DY12" s="117" t="s">
        <v>1039</v>
      </c>
      <c r="DZ12" s="118"/>
      <c r="EA12" s="119"/>
      <c r="EB12" s="117" t="s">
        <v>1041</v>
      </c>
      <c r="EC12" s="118"/>
      <c r="ED12" s="119"/>
      <c r="EE12" s="117" t="s">
        <v>1044</v>
      </c>
      <c r="EF12" s="118"/>
      <c r="EG12" s="119"/>
      <c r="EH12" s="117" t="s">
        <v>1048</v>
      </c>
      <c r="EI12" s="118"/>
      <c r="EJ12" s="119"/>
      <c r="EK12" s="117" t="s">
        <v>1050</v>
      </c>
      <c r="EL12" s="118"/>
      <c r="EM12" s="119"/>
      <c r="EN12" s="117" t="s">
        <v>517</v>
      </c>
      <c r="EO12" s="118"/>
      <c r="EP12" s="119"/>
      <c r="EQ12" s="117" t="s">
        <v>1055</v>
      </c>
      <c r="ER12" s="118"/>
      <c r="ES12" s="119"/>
      <c r="ET12" s="117" t="s">
        <v>1056</v>
      </c>
      <c r="EU12" s="118"/>
      <c r="EV12" s="119"/>
      <c r="EW12" s="117" t="s">
        <v>1058</v>
      </c>
      <c r="EX12" s="118"/>
      <c r="EY12" s="119"/>
      <c r="EZ12" s="117" t="s">
        <v>1059</v>
      </c>
      <c r="FA12" s="118"/>
      <c r="FB12" s="119"/>
      <c r="FC12" s="117" t="s">
        <v>1062</v>
      </c>
      <c r="FD12" s="118"/>
      <c r="FE12" s="119"/>
      <c r="FF12" s="117" t="s">
        <v>1063</v>
      </c>
      <c r="FG12" s="118"/>
      <c r="FH12" s="119"/>
      <c r="FI12" s="117" t="s">
        <v>1066</v>
      </c>
      <c r="FJ12" s="118"/>
      <c r="FK12" s="119"/>
    </row>
    <row r="13" spans="1:167" ht="144.75" customHeight="1" thickBot="1" x14ac:dyDescent="0.35">
      <c r="A13" s="103"/>
      <c r="B13" s="103"/>
      <c r="C13" s="39" t="s">
        <v>958</v>
      </c>
      <c r="D13" s="36" t="s">
        <v>959</v>
      </c>
      <c r="E13" s="27" t="s">
        <v>960</v>
      </c>
      <c r="F13" s="28" t="s">
        <v>962</v>
      </c>
      <c r="G13" s="28" t="s">
        <v>963</v>
      </c>
      <c r="H13" s="27" t="s">
        <v>964</v>
      </c>
      <c r="I13" s="26" t="s">
        <v>277</v>
      </c>
      <c r="J13" s="28" t="s">
        <v>278</v>
      </c>
      <c r="K13" s="27" t="s">
        <v>966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969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976</v>
      </c>
      <c r="AC13" s="25" t="s">
        <v>977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980</v>
      </c>
      <c r="AI13" s="25" t="s">
        <v>981</v>
      </c>
      <c r="AJ13" s="23" t="s">
        <v>983</v>
      </c>
      <c r="AK13" s="24" t="s">
        <v>984</v>
      </c>
      <c r="AL13" s="25" t="s">
        <v>985</v>
      </c>
      <c r="AM13" s="23" t="s">
        <v>987</v>
      </c>
      <c r="AN13" s="24" t="s">
        <v>988</v>
      </c>
      <c r="AO13" s="25" t="s">
        <v>989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993</v>
      </c>
      <c r="AX13" s="25" t="s">
        <v>204</v>
      </c>
      <c r="AY13" s="23" t="s">
        <v>303</v>
      </c>
      <c r="AZ13" s="24" t="s">
        <v>304</v>
      </c>
      <c r="BA13" s="25" t="s">
        <v>995</v>
      </c>
      <c r="BB13" s="23" t="s">
        <v>997</v>
      </c>
      <c r="BC13" s="24" t="s">
        <v>998</v>
      </c>
      <c r="BD13" s="25" t="s">
        <v>999</v>
      </c>
      <c r="BE13" s="23" t="s">
        <v>1001</v>
      </c>
      <c r="BF13" s="24" t="s">
        <v>1002</v>
      </c>
      <c r="BG13" s="25" t="s">
        <v>1004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1007</v>
      </c>
      <c r="BO13" s="24" t="s">
        <v>1008</v>
      </c>
      <c r="BP13" s="25" t="s">
        <v>1009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1015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1018</v>
      </c>
      <c r="CN13" s="25" t="s">
        <v>1019</v>
      </c>
      <c r="CO13" s="23" t="s">
        <v>260</v>
      </c>
      <c r="CP13" s="24" t="s">
        <v>261</v>
      </c>
      <c r="CQ13" s="25" t="s">
        <v>218</v>
      </c>
      <c r="CR13" s="23" t="s">
        <v>1022</v>
      </c>
      <c r="CS13" s="24" t="s">
        <v>852</v>
      </c>
      <c r="CT13" s="25" t="s">
        <v>1023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1026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1029</v>
      </c>
      <c r="DH13" s="42" t="s">
        <v>1030</v>
      </c>
      <c r="DI13" s="42" t="s">
        <v>1031</v>
      </c>
      <c r="DJ13" s="41" t="s">
        <v>501</v>
      </c>
      <c r="DK13" s="42" t="s">
        <v>502</v>
      </c>
      <c r="DL13" s="42" t="s">
        <v>1033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1036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1040</v>
      </c>
      <c r="EB13" s="23" t="s">
        <v>531</v>
      </c>
      <c r="EC13" s="24" t="s">
        <v>1042</v>
      </c>
      <c r="ED13" s="25" t="s">
        <v>1043</v>
      </c>
      <c r="EE13" s="23" t="s">
        <v>1045</v>
      </c>
      <c r="EF13" s="24" t="s">
        <v>1046</v>
      </c>
      <c r="EG13" s="25" t="s">
        <v>1047</v>
      </c>
      <c r="EH13" s="23" t="s">
        <v>514</v>
      </c>
      <c r="EI13" s="24" t="s">
        <v>1049</v>
      </c>
      <c r="EJ13" s="25" t="s">
        <v>257</v>
      </c>
      <c r="EK13" s="23" t="s">
        <v>515</v>
      </c>
      <c r="EL13" s="24" t="s">
        <v>1051</v>
      </c>
      <c r="EM13" s="25" t="s">
        <v>1052</v>
      </c>
      <c r="EN13" s="23" t="s">
        <v>1053</v>
      </c>
      <c r="EO13" s="24" t="s">
        <v>1054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1057</v>
      </c>
      <c r="EW13" s="23" t="s">
        <v>522</v>
      </c>
      <c r="EX13" s="24" t="s">
        <v>523</v>
      </c>
      <c r="EY13" s="25" t="s">
        <v>524</v>
      </c>
      <c r="EZ13" s="23" t="s">
        <v>1060</v>
      </c>
      <c r="FA13" s="24" t="s">
        <v>1061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1063</v>
      </c>
      <c r="FG13" s="24" t="s">
        <v>1064</v>
      </c>
      <c r="FH13" s="25" t="s">
        <v>1065</v>
      </c>
      <c r="FI13" s="23" t="s">
        <v>1067</v>
      </c>
      <c r="FJ13" s="24" t="s">
        <v>1068</v>
      </c>
      <c r="FK13" s="25" t="s">
        <v>1069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99" t="s">
        <v>171</v>
      </c>
      <c r="B39" s="100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3">
      <c r="A40" s="101" t="s">
        <v>792</v>
      </c>
      <c r="B40" s="10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" t="s">
        <v>763</v>
      </c>
    </row>
    <row r="43" spans="1:167" x14ac:dyDescent="0.3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 x14ac:dyDescent="0.3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 x14ac:dyDescent="0.3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 x14ac:dyDescent="0.3">
      <c r="D46" s="53">
        <f>SUM(D43:D45)</f>
        <v>0</v>
      </c>
      <c r="E46" s="53">
        <f>SUM(E43:E45)</f>
        <v>0</v>
      </c>
    </row>
    <row r="47" spans="1:167" x14ac:dyDescent="0.3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 x14ac:dyDescent="0.3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3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 x14ac:dyDescent="0.3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 x14ac:dyDescent="0.3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 x14ac:dyDescent="0.3">
      <c r="D54" s="54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3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 x14ac:dyDescent="0.3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 x14ac:dyDescent="0.3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 x14ac:dyDescent="0.3">
      <c r="D62" s="54">
        <f>SUM(D59:D61)</f>
        <v>0</v>
      </c>
      <c r="E62" s="54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03" t="s">
        <v>0</v>
      </c>
      <c r="B4" s="103" t="s">
        <v>170</v>
      </c>
      <c r="C4" s="127" t="s">
        <v>382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76" t="s">
        <v>321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 t="s">
        <v>880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28" t="s">
        <v>329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05" t="s">
        <v>383</v>
      </c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</row>
    <row r="5" spans="1:200" ht="13.5" customHeight="1" x14ac:dyDescent="0.3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322</v>
      </c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80" t="s">
        <v>323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379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106" t="s">
        <v>380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 t="s">
        <v>330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10" t="s">
        <v>325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331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29" t="s">
        <v>332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10" t="s">
        <v>43</v>
      </c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80" t="s">
        <v>327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00" ht="15.6" hidden="1" x14ac:dyDescent="0.3">
      <c r="A6" s="103"/>
      <c r="B6" s="10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03"/>
      <c r="B7" s="10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03"/>
      <c r="B8" s="10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03"/>
      <c r="B9" s="10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03"/>
      <c r="B10" s="10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03"/>
      <c r="B11" s="103"/>
      <c r="C11" s="106" t="s">
        <v>87</v>
      </c>
      <c r="D11" s="106" t="s">
        <v>2</v>
      </c>
      <c r="E11" s="106" t="s">
        <v>3</v>
      </c>
      <c r="F11" s="106" t="s">
        <v>88</v>
      </c>
      <c r="G11" s="106" t="s">
        <v>6</v>
      </c>
      <c r="H11" s="106" t="s">
        <v>7</v>
      </c>
      <c r="I11" s="106" t="s">
        <v>116</v>
      </c>
      <c r="J11" s="106" t="s">
        <v>6</v>
      </c>
      <c r="K11" s="106" t="s">
        <v>7</v>
      </c>
      <c r="L11" s="106" t="s">
        <v>89</v>
      </c>
      <c r="M11" s="106" t="s">
        <v>1</v>
      </c>
      <c r="N11" s="106" t="s">
        <v>2</v>
      </c>
      <c r="O11" s="106" t="s">
        <v>90</v>
      </c>
      <c r="P11" s="106"/>
      <c r="Q11" s="106"/>
      <c r="R11" s="106" t="s">
        <v>91</v>
      </c>
      <c r="S11" s="106"/>
      <c r="T11" s="106"/>
      <c r="U11" s="106" t="s">
        <v>92</v>
      </c>
      <c r="V11" s="106"/>
      <c r="W11" s="106"/>
      <c r="X11" s="106" t="s">
        <v>93</v>
      </c>
      <c r="Y11" s="106"/>
      <c r="Z11" s="106"/>
      <c r="AA11" s="80" t="s">
        <v>1096</v>
      </c>
      <c r="AB11" s="80"/>
      <c r="AC11" s="80"/>
      <c r="AD11" s="80" t="s">
        <v>94</v>
      </c>
      <c r="AE11" s="80"/>
      <c r="AF11" s="80"/>
      <c r="AG11" s="106" t="s">
        <v>95</v>
      </c>
      <c r="AH11" s="106"/>
      <c r="AI11" s="106"/>
      <c r="AJ11" s="80" t="s">
        <v>96</v>
      </c>
      <c r="AK11" s="80"/>
      <c r="AL11" s="80"/>
      <c r="AM11" s="106" t="s">
        <v>97</v>
      </c>
      <c r="AN11" s="106"/>
      <c r="AO11" s="106"/>
      <c r="AP11" s="106" t="s">
        <v>98</v>
      </c>
      <c r="AQ11" s="106"/>
      <c r="AR11" s="106"/>
      <c r="AS11" s="106" t="s">
        <v>99</v>
      </c>
      <c r="AT11" s="106"/>
      <c r="AU11" s="106"/>
      <c r="AV11" s="80" t="s">
        <v>100</v>
      </c>
      <c r="AW11" s="80"/>
      <c r="AX11" s="80"/>
      <c r="AY11" s="80" t="s">
        <v>101</v>
      </c>
      <c r="AZ11" s="80"/>
      <c r="BA11" s="80"/>
      <c r="BB11" s="80" t="s">
        <v>102</v>
      </c>
      <c r="BC11" s="80"/>
      <c r="BD11" s="80"/>
      <c r="BE11" s="80" t="s">
        <v>117</v>
      </c>
      <c r="BF11" s="80"/>
      <c r="BG11" s="80"/>
      <c r="BH11" s="80" t="s">
        <v>1120</v>
      </c>
      <c r="BI11" s="80"/>
      <c r="BJ11" s="80"/>
      <c r="BK11" s="80" t="s">
        <v>103</v>
      </c>
      <c r="BL11" s="80"/>
      <c r="BM11" s="80"/>
      <c r="BN11" s="80" t="s">
        <v>104</v>
      </c>
      <c r="BO11" s="80"/>
      <c r="BP11" s="80"/>
      <c r="BQ11" s="80" t="s">
        <v>105</v>
      </c>
      <c r="BR11" s="80"/>
      <c r="BS11" s="80"/>
      <c r="BT11" s="80" t="s">
        <v>106</v>
      </c>
      <c r="BU11" s="80"/>
      <c r="BV11" s="80"/>
      <c r="BW11" s="80" t="s">
        <v>407</v>
      </c>
      <c r="BX11" s="80"/>
      <c r="BY11" s="80"/>
      <c r="BZ11" s="80" t="s">
        <v>408</v>
      </c>
      <c r="CA11" s="80"/>
      <c r="CB11" s="80"/>
      <c r="CC11" s="80" t="s">
        <v>409</v>
      </c>
      <c r="CD11" s="80"/>
      <c r="CE11" s="80"/>
      <c r="CF11" s="80" t="s">
        <v>410</v>
      </c>
      <c r="CG11" s="80"/>
      <c r="CH11" s="80"/>
      <c r="CI11" s="80" t="s">
        <v>411</v>
      </c>
      <c r="CJ11" s="80"/>
      <c r="CK11" s="80"/>
      <c r="CL11" s="80" t="s">
        <v>412</v>
      </c>
      <c r="CM11" s="80"/>
      <c r="CN11" s="80"/>
      <c r="CO11" s="77" t="s">
        <v>107</v>
      </c>
      <c r="CP11" s="78"/>
      <c r="CQ11" s="79"/>
      <c r="CR11" s="80" t="s">
        <v>108</v>
      </c>
      <c r="CS11" s="80"/>
      <c r="CT11" s="80"/>
      <c r="CU11" s="80" t="s">
        <v>118</v>
      </c>
      <c r="CV11" s="80"/>
      <c r="CW11" s="80"/>
      <c r="CX11" s="80" t="s">
        <v>109</v>
      </c>
      <c r="CY11" s="80"/>
      <c r="CZ11" s="80"/>
      <c r="DA11" s="80" t="s">
        <v>110</v>
      </c>
      <c r="DB11" s="80"/>
      <c r="DC11" s="80"/>
      <c r="DD11" s="80" t="s">
        <v>111</v>
      </c>
      <c r="DE11" s="80"/>
      <c r="DF11" s="80"/>
      <c r="DG11" s="80" t="s">
        <v>112</v>
      </c>
      <c r="DH11" s="80"/>
      <c r="DI11" s="80"/>
      <c r="DJ11" s="80" t="s">
        <v>113</v>
      </c>
      <c r="DK11" s="80"/>
      <c r="DL11" s="80"/>
      <c r="DM11" s="80" t="s">
        <v>114</v>
      </c>
      <c r="DN11" s="80"/>
      <c r="DO11" s="80"/>
      <c r="DP11" s="80" t="s">
        <v>115</v>
      </c>
      <c r="DQ11" s="80"/>
      <c r="DR11" s="80"/>
      <c r="DS11" s="80" t="s">
        <v>119</v>
      </c>
      <c r="DT11" s="80"/>
      <c r="DU11" s="80"/>
      <c r="DV11" s="80" t="s">
        <v>120</v>
      </c>
      <c r="DW11" s="80"/>
      <c r="DX11" s="80"/>
      <c r="DY11" s="80" t="s">
        <v>121</v>
      </c>
      <c r="DZ11" s="80"/>
      <c r="EA11" s="80"/>
      <c r="EB11" s="80" t="s">
        <v>390</v>
      </c>
      <c r="EC11" s="80"/>
      <c r="ED11" s="80"/>
      <c r="EE11" s="80" t="s">
        <v>391</v>
      </c>
      <c r="EF11" s="80"/>
      <c r="EG11" s="80"/>
      <c r="EH11" s="80" t="s">
        <v>392</v>
      </c>
      <c r="EI11" s="80"/>
      <c r="EJ11" s="80"/>
      <c r="EK11" s="80" t="s">
        <v>393</v>
      </c>
      <c r="EL11" s="80"/>
      <c r="EM11" s="80"/>
      <c r="EN11" s="80" t="s">
        <v>394</v>
      </c>
      <c r="EO11" s="80"/>
      <c r="EP11" s="80"/>
      <c r="EQ11" s="80" t="s">
        <v>395</v>
      </c>
      <c r="ER11" s="80"/>
      <c r="ES11" s="80"/>
      <c r="ET11" s="80" t="s">
        <v>396</v>
      </c>
      <c r="EU11" s="80"/>
      <c r="EV11" s="80"/>
      <c r="EW11" s="80" t="s">
        <v>397</v>
      </c>
      <c r="EX11" s="80"/>
      <c r="EY11" s="80"/>
      <c r="EZ11" s="80" t="s">
        <v>398</v>
      </c>
      <c r="FA11" s="80"/>
      <c r="FB11" s="80"/>
      <c r="FC11" s="80" t="s">
        <v>399</v>
      </c>
      <c r="FD11" s="80"/>
      <c r="FE11" s="80"/>
      <c r="FF11" s="80" t="s">
        <v>400</v>
      </c>
      <c r="FG11" s="80"/>
      <c r="FH11" s="80"/>
      <c r="FI11" s="80" t="s">
        <v>401</v>
      </c>
      <c r="FJ11" s="80"/>
      <c r="FK11" s="80"/>
      <c r="FL11" s="80" t="s">
        <v>402</v>
      </c>
      <c r="FM11" s="80"/>
      <c r="FN11" s="80"/>
      <c r="FO11" s="80" t="s">
        <v>403</v>
      </c>
      <c r="FP11" s="80"/>
      <c r="FQ11" s="80"/>
      <c r="FR11" s="80" t="s">
        <v>404</v>
      </c>
      <c r="FS11" s="80"/>
      <c r="FT11" s="80"/>
      <c r="FU11" s="80" t="s">
        <v>405</v>
      </c>
      <c r="FV11" s="80"/>
      <c r="FW11" s="80"/>
      <c r="FX11" s="80" t="s">
        <v>406</v>
      </c>
      <c r="FY11" s="80"/>
      <c r="FZ11" s="80"/>
      <c r="GA11" s="80" t="s">
        <v>384</v>
      </c>
      <c r="GB11" s="80"/>
      <c r="GC11" s="80"/>
      <c r="GD11" s="80" t="s">
        <v>385</v>
      </c>
      <c r="GE11" s="80"/>
      <c r="GF11" s="80"/>
      <c r="GG11" s="80" t="s">
        <v>386</v>
      </c>
      <c r="GH11" s="80"/>
      <c r="GI11" s="80"/>
      <c r="GJ11" s="80" t="s">
        <v>387</v>
      </c>
      <c r="GK11" s="80"/>
      <c r="GL11" s="80"/>
      <c r="GM11" s="80" t="s">
        <v>388</v>
      </c>
      <c r="GN11" s="80"/>
      <c r="GO11" s="80"/>
      <c r="GP11" s="80" t="s">
        <v>389</v>
      </c>
      <c r="GQ11" s="80"/>
      <c r="GR11" s="80"/>
    </row>
    <row r="12" spans="1:200" ht="87" customHeight="1" x14ac:dyDescent="0.3">
      <c r="A12" s="103"/>
      <c r="B12" s="103"/>
      <c r="C12" s="91" t="s">
        <v>1070</v>
      </c>
      <c r="D12" s="91"/>
      <c r="E12" s="91"/>
      <c r="F12" s="91" t="s">
        <v>1072</v>
      </c>
      <c r="G12" s="91"/>
      <c r="H12" s="91"/>
      <c r="I12" s="91" t="s">
        <v>1075</v>
      </c>
      <c r="J12" s="91"/>
      <c r="K12" s="91"/>
      <c r="L12" s="91" t="s">
        <v>1079</v>
      </c>
      <c r="M12" s="91"/>
      <c r="N12" s="91"/>
      <c r="O12" s="91" t="s">
        <v>1083</v>
      </c>
      <c r="P12" s="91"/>
      <c r="Q12" s="91"/>
      <c r="R12" s="91" t="s">
        <v>1087</v>
      </c>
      <c r="S12" s="91"/>
      <c r="T12" s="91"/>
      <c r="U12" s="91" t="s">
        <v>1091</v>
      </c>
      <c r="V12" s="91"/>
      <c r="W12" s="91"/>
      <c r="X12" s="91" t="s">
        <v>1095</v>
      </c>
      <c r="Y12" s="91"/>
      <c r="Z12" s="91"/>
      <c r="AA12" s="91" t="s">
        <v>1097</v>
      </c>
      <c r="AB12" s="91"/>
      <c r="AC12" s="91"/>
      <c r="AD12" s="91" t="s">
        <v>537</v>
      </c>
      <c r="AE12" s="91"/>
      <c r="AF12" s="91"/>
      <c r="AG12" s="91" t="s">
        <v>1102</v>
      </c>
      <c r="AH12" s="91"/>
      <c r="AI12" s="91"/>
      <c r="AJ12" s="91" t="s">
        <v>1103</v>
      </c>
      <c r="AK12" s="91"/>
      <c r="AL12" s="91"/>
      <c r="AM12" s="96" t="s">
        <v>1104</v>
      </c>
      <c r="AN12" s="96"/>
      <c r="AO12" s="96"/>
      <c r="AP12" s="96" t="s">
        <v>1105</v>
      </c>
      <c r="AQ12" s="96"/>
      <c r="AR12" s="96"/>
      <c r="AS12" s="96" t="s">
        <v>1106</v>
      </c>
      <c r="AT12" s="96"/>
      <c r="AU12" s="96"/>
      <c r="AV12" s="96" t="s">
        <v>1110</v>
      </c>
      <c r="AW12" s="96"/>
      <c r="AX12" s="96"/>
      <c r="AY12" s="96" t="s">
        <v>1114</v>
      </c>
      <c r="AZ12" s="96"/>
      <c r="BA12" s="96"/>
      <c r="BB12" s="96" t="s">
        <v>1117</v>
      </c>
      <c r="BC12" s="96"/>
      <c r="BD12" s="96"/>
      <c r="BE12" s="96" t="s">
        <v>1118</v>
      </c>
      <c r="BF12" s="96"/>
      <c r="BG12" s="96"/>
      <c r="BH12" s="96" t="s">
        <v>1121</v>
      </c>
      <c r="BI12" s="96"/>
      <c r="BJ12" s="96"/>
      <c r="BK12" s="96" t="s">
        <v>1122</v>
      </c>
      <c r="BL12" s="96"/>
      <c r="BM12" s="96"/>
      <c r="BN12" s="96" t="s">
        <v>1123</v>
      </c>
      <c r="BO12" s="96"/>
      <c r="BP12" s="96"/>
      <c r="BQ12" s="96" t="s">
        <v>559</v>
      </c>
      <c r="BR12" s="96"/>
      <c r="BS12" s="96"/>
      <c r="BT12" s="96" t="s">
        <v>562</v>
      </c>
      <c r="BU12" s="96"/>
      <c r="BV12" s="96"/>
      <c r="BW12" s="91" t="s">
        <v>1124</v>
      </c>
      <c r="BX12" s="91"/>
      <c r="BY12" s="91"/>
      <c r="BZ12" s="91" t="s">
        <v>1125</v>
      </c>
      <c r="CA12" s="91"/>
      <c r="CB12" s="91"/>
      <c r="CC12" s="91" t="s">
        <v>1126</v>
      </c>
      <c r="CD12" s="91"/>
      <c r="CE12" s="91"/>
      <c r="CF12" s="91" t="s">
        <v>1130</v>
      </c>
      <c r="CG12" s="91"/>
      <c r="CH12" s="91"/>
      <c r="CI12" s="91" t="s">
        <v>1134</v>
      </c>
      <c r="CJ12" s="91"/>
      <c r="CK12" s="91"/>
      <c r="CL12" s="91" t="s">
        <v>573</v>
      </c>
      <c r="CM12" s="91"/>
      <c r="CN12" s="91"/>
      <c r="CO12" s="96" t="s">
        <v>1136</v>
      </c>
      <c r="CP12" s="96"/>
      <c r="CQ12" s="96"/>
      <c r="CR12" s="96" t="s">
        <v>1140</v>
      </c>
      <c r="CS12" s="96"/>
      <c r="CT12" s="96"/>
      <c r="CU12" s="96" t="s">
        <v>1143</v>
      </c>
      <c r="CV12" s="96"/>
      <c r="CW12" s="96"/>
      <c r="CX12" s="96" t="s">
        <v>1147</v>
      </c>
      <c r="CY12" s="96"/>
      <c r="CZ12" s="96"/>
      <c r="DA12" s="96" t="s">
        <v>581</v>
      </c>
      <c r="DB12" s="96"/>
      <c r="DC12" s="96"/>
      <c r="DD12" s="91" t="s">
        <v>1148</v>
      </c>
      <c r="DE12" s="91"/>
      <c r="DF12" s="91"/>
      <c r="DG12" s="91" t="s">
        <v>1152</v>
      </c>
      <c r="DH12" s="91"/>
      <c r="DI12" s="91"/>
      <c r="DJ12" s="91" t="s">
        <v>1156</v>
      </c>
      <c r="DK12" s="91"/>
      <c r="DL12" s="91"/>
      <c r="DM12" s="96" t="s">
        <v>1158</v>
      </c>
      <c r="DN12" s="96"/>
      <c r="DO12" s="96"/>
      <c r="DP12" s="91" t="s">
        <v>1159</v>
      </c>
      <c r="DQ12" s="91"/>
      <c r="DR12" s="91"/>
      <c r="DS12" s="91" t="s">
        <v>589</v>
      </c>
      <c r="DT12" s="91"/>
      <c r="DU12" s="91"/>
      <c r="DV12" s="91" t="s">
        <v>591</v>
      </c>
      <c r="DW12" s="91"/>
      <c r="DX12" s="91"/>
      <c r="DY12" s="96" t="s">
        <v>1164</v>
      </c>
      <c r="DZ12" s="96"/>
      <c r="EA12" s="96"/>
      <c r="EB12" s="96" t="s">
        <v>1167</v>
      </c>
      <c r="EC12" s="96"/>
      <c r="ED12" s="96"/>
      <c r="EE12" s="96" t="s">
        <v>1168</v>
      </c>
      <c r="EF12" s="96"/>
      <c r="EG12" s="96"/>
      <c r="EH12" s="96" t="s">
        <v>1172</v>
      </c>
      <c r="EI12" s="96"/>
      <c r="EJ12" s="96"/>
      <c r="EK12" s="96" t="s">
        <v>1176</v>
      </c>
      <c r="EL12" s="96"/>
      <c r="EM12" s="96"/>
      <c r="EN12" s="96" t="s">
        <v>597</v>
      </c>
      <c r="EO12" s="96"/>
      <c r="EP12" s="96"/>
      <c r="EQ12" s="91" t="s">
        <v>1178</v>
      </c>
      <c r="ER12" s="91"/>
      <c r="ES12" s="91"/>
      <c r="ET12" s="91" t="s">
        <v>604</v>
      </c>
      <c r="EU12" s="91"/>
      <c r="EV12" s="91"/>
      <c r="EW12" s="91" t="s">
        <v>1185</v>
      </c>
      <c r="EX12" s="91"/>
      <c r="EY12" s="91"/>
      <c r="EZ12" s="91" t="s">
        <v>600</v>
      </c>
      <c r="FA12" s="91"/>
      <c r="FB12" s="91"/>
      <c r="FC12" s="91" t="s">
        <v>601</v>
      </c>
      <c r="FD12" s="91"/>
      <c r="FE12" s="91"/>
      <c r="FF12" s="91" t="s">
        <v>1192</v>
      </c>
      <c r="FG12" s="91"/>
      <c r="FH12" s="91"/>
      <c r="FI12" s="96" t="s">
        <v>1196</v>
      </c>
      <c r="FJ12" s="96"/>
      <c r="FK12" s="96"/>
      <c r="FL12" s="96" t="s">
        <v>1200</v>
      </c>
      <c r="FM12" s="96"/>
      <c r="FN12" s="96"/>
      <c r="FO12" s="96" t="s">
        <v>1204</v>
      </c>
      <c r="FP12" s="96"/>
      <c r="FQ12" s="96"/>
      <c r="FR12" s="96" t="s">
        <v>606</v>
      </c>
      <c r="FS12" s="96"/>
      <c r="FT12" s="96"/>
      <c r="FU12" s="96" t="s">
        <v>1211</v>
      </c>
      <c r="FV12" s="96"/>
      <c r="FW12" s="96"/>
      <c r="FX12" s="96" t="s">
        <v>1214</v>
      </c>
      <c r="FY12" s="96"/>
      <c r="FZ12" s="96"/>
      <c r="GA12" s="91" t="s">
        <v>1218</v>
      </c>
      <c r="GB12" s="91"/>
      <c r="GC12" s="91"/>
      <c r="GD12" s="91" t="s">
        <v>1219</v>
      </c>
      <c r="GE12" s="91"/>
      <c r="GF12" s="91"/>
      <c r="GG12" s="91" t="s">
        <v>1223</v>
      </c>
      <c r="GH12" s="91"/>
      <c r="GI12" s="91"/>
      <c r="GJ12" s="91" t="s">
        <v>1227</v>
      </c>
      <c r="GK12" s="91"/>
      <c r="GL12" s="91"/>
      <c r="GM12" s="91" t="s">
        <v>1231</v>
      </c>
      <c r="GN12" s="91"/>
      <c r="GO12" s="91"/>
      <c r="GP12" s="91" t="s">
        <v>1235</v>
      </c>
      <c r="GQ12" s="91"/>
      <c r="GR12" s="91"/>
    </row>
    <row r="13" spans="1:200" ht="156" x14ac:dyDescent="0.3">
      <c r="A13" s="103"/>
      <c r="B13" s="103"/>
      <c r="C13" s="29" t="s">
        <v>805</v>
      </c>
      <c r="D13" s="29" t="s">
        <v>860</v>
      </c>
      <c r="E13" s="29" t="s">
        <v>1071</v>
      </c>
      <c r="F13" s="29" t="s">
        <v>1073</v>
      </c>
      <c r="G13" s="29" t="s">
        <v>532</v>
      </c>
      <c r="H13" s="29" t="s">
        <v>1074</v>
      </c>
      <c r="I13" s="29" t="s">
        <v>1076</v>
      </c>
      <c r="J13" s="29" t="s">
        <v>1077</v>
      </c>
      <c r="K13" s="29" t="s">
        <v>1078</v>
      </c>
      <c r="L13" s="29" t="s">
        <v>1080</v>
      </c>
      <c r="M13" s="29" t="s">
        <v>1081</v>
      </c>
      <c r="N13" s="29" t="s">
        <v>1082</v>
      </c>
      <c r="O13" s="29" t="s">
        <v>1084</v>
      </c>
      <c r="P13" s="29" t="s">
        <v>1085</v>
      </c>
      <c r="Q13" s="29" t="s">
        <v>1086</v>
      </c>
      <c r="R13" s="29" t="s">
        <v>1088</v>
      </c>
      <c r="S13" s="29" t="s">
        <v>1089</v>
      </c>
      <c r="T13" s="29" t="s">
        <v>1090</v>
      </c>
      <c r="U13" s="29" t="s">
        <v>1092</v>
      </c>
      <c r="V13" s="29" t="s">
        <v>1093</v>
      </c>
      <c r="W13" s="29" t="s">
        <v>1094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1098</v>
      </c>
      <c r="AC13" s="29" t="s">
        <v>536</v>
      </c>
      <c r="AD13" s="29" t="s">
        <v>1099</v>
      </c>
      <c r="AE13" s="29" t="s">
        <v>1100</v>
      </c>
      <c r="AF13" s="29" t="s">
        <v>1101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1107</v>
      </c>
      <c r="AT13" s="29" t="s">
        <v>1108</v>
      </c>
      <c r="AU13" s="29" t="s">
        <v>1109</v>
      </c>
      <c r="AV13" s="29" t="s">
        <v>1111</v>
      </c>
      <c r="AW13" s="29" t="s">
        <v>1112</v>
      </c>
      <c r="AX13" s="29" t="s">
        <v>1113</v>
      </c>
      <c r="AY13" s="29" t="s">
        <v>1115</v>
      </c>
      <c r="AZ13" s="29" t="s">
        <v>1116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1119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1127</v>
      </c>
      <c r="CD13" s="30" t="s">
        <v>1128</v>
      </c>
      <c r="CE13" s="30" t="s">
        <v>1129</v>
      </c>
      <c r="CF13" s="29" t="s">
        <v>1131</v>
      </c>
      <c r="CG13" s="29" t="s">
        <v>1132</v>
      </c>
      <c r="CH13" s="29" t="s">
        <v>1133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1135</v>
      </c>
      <c r="CO13" s="30" t="s">
        <v>1137</v>
      </c>
      <c r="CP13" s="30" t="s">
        <v>1138</v>
      </c>
      <c r="CQ13" s="30" t="s">
        <v>1139</v>
      </c>
      <c r="CR13" s="30" t="s">
        <v>1141</v>
      </c>
      <c r="CS13" s="30" t="s">
        <v>1142</v>
      </c>
      <c r="CT13" s="30" t="s">
        <v>274</v>
      </c>
      <c r="CU13" s="30" t="s">
        <v>1144</v>
      </c>
      <c r="CV13" s="30" t="s">
        <v>1145</v>
      </c>
      <c r="CW13" s="30" t="s">
        <v>1146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1149</v>
      </c>
      <c r="DE13" s="30" t="s">
        <v>1150</v>
      </c>
      <c r="DF13" s="30" t="s">
        <v>1151</v>
      </c>
      <c r="DG13" s="29" t="s">
        <v>1153</v>
      </c>
      <c r="DH13" s="29" t="s">
        <v>1154</v>
      </c>
      <c r="DI13" s="29" t="s">
        <v>1155</v>
      </c>
      <c r="DJ13" s="29" t="s">
        <v>584</v>
      </c>
      <c r="DK13" s="29" t="s">
        <v>585</v>
      </c>
      <c r="DL13" s="29" t="s">
        <v>1157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1160</v>
      </c>
      <c r="DT13" s="29" t="s">
        <v>1161</v>
      </c>
      <c r="DU13" s="29" t="s">
        <v>590</v>
      </c>
      <c r="DV13" s="29" t="s">
        <v>591</v>
      </c>
      <c r="DW13" s="29" t="s">
        <v>1162</v>
      </c>
      <c r="DX13" s="29" t="s">
        <v>1163</v>
      </c>
      <c r="DY13" s="29" t="s">
        <v>1164</v>
      </c>
      <c r="DZ13" s="29" t="s">
        <v>1165</v>
      </c>
      <c r="EA13" s="29" t="s">
        <v>1166</v>
      </c>
      <c r="EB13" s="29" t="s">
        <v>592</v>
      </c>
      <c r="EC13" s="29" t="s">
        <v>593</v>
      </c>
      <c r="ED13" s="29" t="s">
        <v>594</v>
      </c>
      <c r="EE13" s="29" t="s">
        <v>1169</v>
      </c>
      <c r="EF13" s="29" t="s">
        <v>1170</v>
      </c>
      <c r="EG13" s="29" t="s">
        <v>1171</v>
      </c>
      <c r="EH13" s="29" t="s">
        <v>1173</v>
      </c>
      <c r="EI13" s="29" t="s">
        <v>1174</v>
      </c>
      <c r="EJ13" s="29" t="s">
        <v>1175</v>
      </c>
      <c r="EK13" s="29" t="s">
        <v>595</v>
      </c>
      <c r="EL13" s="29" t="s">
        <v>1177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1179</v>
      </c>
      <c r="ER13" s="29" t="s">
        <v>1180</v>
      </c>
      <c r="ES13" s="29" t="s">
        <v>1181</v>
      </c>
      <c r="ET13" s="29" t="s">
        <v>1182</v>
      </c>
      <c r="EU13" s="29" t="s">
        <v>1183</v>
      </c>
      <c r="EV13" s="29" t="s">
        <v>1184</v>
      </c>
      <c r="EW13" s="29" t="s">
        <v>1185</v>
      </c>
      <c r="EX13" s="29" t="s">
        <v>1186</v>
      </c>
      <c r="EY13" s="29" t="s">
        <v>1187</v>
      </c>
      <c r="EZ13" s="29" t="s">
        <v>1188</v>
      </c>
      <c r="FA13" s="29" t="s">
        <v>1189</v>
      </c>
      <c r="FB13" s="29" t="s">
        <v>1190</v>
      </c>
      <c r="FC13" s="29" t="s">
        <v>602</v>
      </c>
      <c r="FD13" s="29" t="s">
        <v>603</v>
      </c>
      <c r="FE13" s="29" t="s">
        <v>1191</v>
      </c>
      <c r="FF13" s="29" t="s">
        <v>1193</v>
      </c>
      <c r="FG13" s="29" t="s">
        <v>1194</v>
      </c>
      <c r="FH13" s="29" t="s">
        <v>1195</v>
      </c>
      <c r="FI13" s="30" t="s">
        <v>1197</v>
      </c>
      <c r="FJ13" s="30" t="s">
        <v>1198</v>
      </c>
      <c r="FK13" s="30" t="s">
        <v>1199</v>
      </c>
      <c r="FL13" s="30" t="s">
        <v>1201</v>
      </c>
      <c r="FM13" s="30" t="s">
        <v>1202</v>
      </c>
      <c r="FN13" s="30" t="s">
        <v>1203</v>
      </c>
      <c r="FO13" s="30" t="s">
        <v>1205</v>
      </c>
      <c r="FP13" s="30" t="s">
        <v>1206</v>
      </c>
      <c r="FQ13" s="30" t="s">
        <v>1207</v>
      </c>
      <c r="FR13" s="30" t="s">
        <v>1208</v>
      </c>
      <c r="FS13" s="30" t="s">
        <v>1209</v>
      </c>
      <c r="FT13" s="30" t="s">
        <v>1210</v>
      </c>
      <c r="FU13" s="30" t="s">
        <v>489</v>
      </c>
      <c r="FV13" s="30" t="s">
        <v>1212</v>
      </c>
      <c r="FW13" s="30" t="s">
        <v>1213</v>
      </c>
      <c r="FX13" s="30" t="s">
        <v>1215</v>
      </c>
      <c r="FY13" s="30" t="s">
        <v>1216</v>
      </c>
      <c r="FZ13" s="30" t="s">
        <v>1217</v>
      </c>
      <c r="GA13" s="29" t="s">
        <v>607</v>
      </c>
      <c r="GB13" s="29" t="s">
        <v>608</v>
      </c>
      <c r="GC13" s="29" t="s">
        <v>609</v>
      </c>
      <c r="GD13" s="29" t="s">
        <v>1220</v>
      </c>
      <c r="GE13" s="29" t="s">
        <v>1221</v>
      </c>
      <c r="GF13" s="29" t="s">
        <v>1222</v>
      </c>
      <c r="GG13" s="29" t="s">
        <v>1224</v>
      </c>
      <c r="GH13" s="29" t="s">
        <v>1225</v>
      </c>
      <c r="GI13" s="29" t="s">
        <v>1226</v>
      </c>
      <c r="GJ13" s="29" t="s">
        <v>1228</v>
      </c>
      <c r="GK13" s="29" t="s">
        <v>1229</v>
      </c>
      <c r="GL13" s="29" t="s">
        <v>1230</v>
      </c>
      <c r="GM13" s="29" t="s">
        <v>1232</v>
      </c>
      <c r="GN13" s="29" t="s">
        <v>1233</v>
      </c>
      <c r="GO13" s="29" t="s">
        <v>1234</v>
      </c>
      <c r="GP13" s="29" t="s">
        <v>1236</v>
      </c>
      <c r="GQ13" s="29" t="s">
        <v>1237</v>
      </c>
      <c r="GR13" s="29" t="s">
        <v>1238</v>
      </c>
    </row>
    <row r="14" spans="1:200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99" t="s">
        <v>171</v>
      </c>
      <c r="B39" s="100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3">
      <c r="A40" s="101" t="s">
        <v>793</v>
      </c>
      <c r="B40" s="102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1" t="s">
        <v>763</v>
      </c>
    </row>
    <row r="43" spans="1:200" x14ac:dyDescent="0.3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 x14ac:dyDescent="0.3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 x14ac:dyDescent="0.3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 x14ac:dyDescent="0.3">
      <c r="D46" s="54">
        <f>SUM(D43:D45)</f>
        <v>0</v>
      </c>
      <c r="E46" s="54">
        <f>SUM(E43:E45)</f>
        <v>0</v>
      </c>
    </row>
    <row r="47" spans="1:200" x14ac:dyDescent="0.3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 x14ac:dyDescent="0.3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3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 x14ac:dyDescent="0.3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3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 x14ac:dyDescent="0.3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 x14ac:dyDescent="0.3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 x14ac:dyDescent="0.3">
      <c r="D62" s="53">
        <f>SUM(D59:D61)</f>
        <v>0</v>
      </c>
      <c r="E62" s="54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38" workbookViewId="0">
      <selection activeCell="D59" sqref="D59:D61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800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03" t="s">
        <v>0</v>
      </c>
      <c r="B4" s="103" t="s">
        <v>170</v>
      </c>
      <c r="C4" s="76" t="s">
        <v>414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 t="s">
        <v>321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07" t="s">
        <v>324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105" t="s">
        <v>417</v>
      </c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</row>
    <row r="5" spans="1:254" ht="15" customHeight="1" x14ac:dyDescent="0.3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 t="s">
        <v>415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80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 t="s">
        <v>416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379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06" t="s">
        <v>380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330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10" t="s">
        <v>325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80" t="s">
        <v>331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129" t="s">
        <v>332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10" t="s">
        <v>43</v>
      </c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80" t="s">
        <v>327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54" ht="4.2" hidden="1" customHeight="1" x14ac:dyDescent="0.3">
      <c r="A6" s="103"/>
      <c r="B6" s="10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54" ht="16.2" hidden="1" customHeight="1" thickBot="1" x14ac:dyDescent="0.35">
      <c r="A7" s="103"/>
      <c r="B7" s="10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54" ht="17.399999999999999" hidden="1" customHeight="1" thickBot="1" x14ac:dyDescent="0.35">
      <c r="A8" s="103"/>
      <c r="B8" s="10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54" ht="18" hidden="1" customHeight="1" thickBot="1" x14ac:dyDescent="0.35">
      <c r="A9" s="103"/>
      <c r="B9" s="10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54" ht="30" hidden="1" customHeight="1" thickBot="1" x14ac:dyDescent="0.35">
      <c r="A10" s="103"/>
      <c r="B10" s="10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54" ht="15.6" x14ac:dyDescent="0.3">
      <c r="A11" s="103"/>
      <c r="B11" s="103"/>
      <c r="C11" s="106" t="s">
        <v>122</v>
      </c>
      <c r="D11" s="106" t="s">
        <v>2</v>
      </c>
      <c r="E11" s="106" t="s">
        <v>3</v>
      </c>
      <c r="F11" s="106" t="s">
        <v>123</v>
      </c>
      <c r="G11" s="106" t="s">
        <v>6</v>
      </c>
      <c r="H11" s="106" t="s">
        <v>7</v>
      </c>
      <c r="I11" s="106" t="s">
        <v>124</v>
      </c>
      <c r="J11" s="106"/>
      <c r="K11" s="106"/>
      <c r="L11" s="106" t="s">
        <v>163</v>
      </c>
      <c r="M11" s="106"/>
      <c r="N11" s="106"/>
      <c r="O11" s="106" t="s">
        <v>125</v>
      </c>
      <c r="P11" s="106"/>
      <c r="Q11" s="106"/>
      <c r="R11" s="106" t="s">
        <v>126</v>
      </c>
      <c r="S11" s="106"/>
      <c r="T11" s="106"/>
      <c r="U11" s="106" t="s">
        <v>127</v>
      </c>
      <c r="V11" s="106"/>
      <c r="W11" s="106"/>
      <c r="X11" s="106" t="s">
        <v>128</v>
      </c>
      <c r="Y11" s="106"/>
      <c r="Z11" s="106"/>
      <c r="AA11" s="106" t="s">
        <v>129</v>
      </c>
      <c r="AB11" s="106"/>
      <c r="AC11" s="106"/>
      <c r="AD11" s="106" t="s">
        <v>1254</v>
      </c>
      <c r="AE11" s="106"/>
      <c r="AF11" s="106"/>
      <c r="AG11" s="106" t="s">
        <v>164</v>
      </c>
      <c r="AH11" s="106"/>
      <c r="AI11" s="106"/>
      <c r="AJ11" s="80" t="s">
        <v>130</v>
      </c>
      <c r="AK11" s="80"/>
      <c r="AL11" s="80"/>
      <c r="AM11" s="80" t="s">
        <v>1263</v>
      </c>
      <c r="AN11" s="80"/>
      <c r="AO11" s="80"/>
      <c r="AP11" s="106" t="s">
        <v>131</v>
      </c>
      <c r="AQ11" s="106"/>
      <c r="AR11" s="106"/>
      <c r="AS11" s="106" t="s">
        <v>132</v>
      </c>
      <c r="AT11" s="106"/>
      <c r="AU11" s="106"/>
      <c r="AV11" s="80" t="s">
        <v>133</v>
      </c>
      <c r="AW11" s="80"/>
      <c r="AX11" s="80"/>
      <c r="AY11" s="106" t="s">
        <v>134</v>
      </c>
      <c r="AZ11" s="106"/>
      <c r="BA11" s="106"/>
      <c r="BB11" s="106" t="s">
        <v>135</v>
      </c>
      <c r="BC11" s="106"/>
      <c r="BD11" s="106"/>
      <c r="BE11" s="106" t="s">
        <v>136</v>
      </c>
      <c r="BF11" s="106"/>
      <c r="BG11" s="106"/>
      <c r="BH11" s="106" t="s">
        <v>137</v>
      </c>
      <c r="BI11" s="106"/>
      <c r="BJ11" s="106"/>
      <c r="BK11" s="106" t="s">
        <v>1269</v>
      </c>
      <c r="BL11" s="106"/>
      <c r="BM11" s="106"/>
      <c r="BN11" s="80" t="s">
        <v>138</v>
      </c>
      <c r="BO11" s="80"/>
      <c r="BP11" s="80"/>
      <c r="BQ11" s="80" t="s">
        <v>139</v>
      </c>
      <c r="BR11" s="80"/>
      <c r="BS11" s="80"/>
      <c r="BT11" s="80" t="s">
        <v>140</v>
      </c>
      <c r="BU11" s="80"/>
      <c r="BV11" s="80"/>
      <c r="BW11" s="80" t="s">
        <v>141</v>
      </c>
      <c r="BX11" s="80"/>
      <c r="BY11" s="80"/>
      <c r="BZ11" s="80" t="s">
        <v>142</v>
      </c>
      <c r="CA11" s="80"/>
      <c r="CB11" s="80"/>
      <c r="CC11" s="80" t="s">
        <v>143</v>
      </c>
      <c r="CD11" s="80"/>
      <c r="CE11" s="80"/>
      <c r="CF11" s="80" t="s">
        <v>144</v>
      </c>
      <c r="CG11" s="80"/>
      <c r="CH11" s="80"/>
      <c r="CI11" s="80" t="s">
        <v>145</v>
      </c>
      <c r="CJ11" s="80"/>
      <c r="CK11" s="80"/>
      <c r="CL11" s="80" t="s">
        <v>146</v>
      </c>
      <c r="CM11" s="80"/>
      <c r="CN11" s="80"/>
      <c r="CO11" s="80" t="s">
        <v>165</v>
      </c>
      <c r="CP11" s="80"/>
      <c r="CQ11" s="80"/>
      <c r="CR11" s="80" t="s">
        <v>147</v>
      </c>
      <c r="CS11" s="80"/>
      <c r="CT11" s="80"/>
      <c r="CU11" s="80" t="s">
        <v>148</v>
      </c>
      <c r="CV11" s="80"/>
      <c r="CW11" s="80"/>
      <c r="CX11" s="80" t="s">
        <v>149</v>
      </c>
      <c r="CY11" s="80"/>
      <c r="CZ11" s="80"/>
      <c r="DA11" s="80" t="s">
        <v>150</v>
      </c>
      <c r="DB11" s="80"/>
      <c r="DC11" s="80"/>
      <c r="DD11" s="80" t="s">
        <v>418</v>
      </c>
      <c r="DE11" s="80"/>
      <c r="DF11" s="80"/>
      <c r="DG11" s="80" t="s">
        <v>419</v>
      </c>
      <c r="DH11" s="80"/>
      <c r="DI11" s="80"/>
      <c r="DJ11" s="80" t="s">
        <v>420</v>
      </c>
      <c r="DK11" s="80"/>
      <c r="DL11" s="80"/>
      <c r="DM11" s="80" t="s">
        <v>421</v>
      </c>
      <c r="DN11" s="80"/>
      <c r="DO11" s="80"/>
      <c r="DP11" s="80" t="s">
        <v>422</v>
      </c>
      <c r="DQ11" s="80"/>
      <c r="DR11" s="80"/>
      <c r="DS11" s="80" t="s">
        <v>423</v>
      </c>
      <c r="DT11" s="80"/>
      <c r="DU11" s="80"/>
      <c r="DV11" s="80" t="s">
        <v>424</v>
      </c>
      <c r="DW11" s="80"/>
      <c r="DX11" s="80"/>
      <c r="DY11" s="80" t="s">
        <v>151</v>
      </c>
      <c r="DZ11" s="80"/>
      <c r="EA11" s="80"/>
      <c r="EB11" s="80" t="s">
        <v>152</v>
      </c>
      <c r="EC11" s="80"/>
      <c r="ED11" s="80"/>
      <c r="EE11" s="80" t="s">
        <v>153</v>
      </c>
      <c r="EF11" s="80"/>
      <c r="EG11" s="80"/>
      <c r="EH11" s="80" t="s">
        <v>166</v>
      </c>
      <c r="EI11" s="80"/>
      <c r="EJ11" s="80"/>
      <c r="EK11" s="80" t="s">
        <v>154</v>
      </c>
      <c r="EL11" s="80"/>
      <c r="EM11" s="80"/>
      <c r="EN11" s="80" t="s">
        <v>155</v>
      </c>
      <c r="EO11" s="80"/>
      <c r="EP11" s="80"/>
      <c r="EQ11" s="80" t="s">
        <v>156</v>
      </c>
      <c r="ER11" s="80"/>
      <c r="ES11" s="80"/>
      <c r="ET11" s="80" t="s">
        <v>157</v>
      </c>
      <c r="EU11" s="80"/>
      <c r="EV11" s="80"/>
      <c r="EW11" s="80" t="s">
        <v>158</v>
      </c>
      <c r="EX11" s="80"/>
      <c r="EY11" s="80"/>
      <c r="EZ11" s="80" t="s">
        <v>159</v>
      </c>
      <c r="FA11" s="80"/>
      <c r="FB11" s="80"/>
      <c r="FC11" s="80" t="s">
        <v>160</v>
      </c>
      <c r="FD11" s="80"/>
      <c r="FE11" s="80"/>
      <c r="FF11" s="80" t="s">
        <v>161</v>
      </c>
      <c r="FG11" s="80"/>
      <c r="FH11" s="80"/>
      <c r="FI11" s="80" t="s">
        <v>162</v>
      </c>
      <c r="FJ11" s="80"/>
      <c r="FK11" s="80"/>
      <c r="FL11" s="80" t="s">
        <v>167</v>
      </c>
      <c r="FM11" s="80"/>
      <c r="FN11" s="80"/>
      <c r="FO11" s="80" t="s">
        <v>168</v>
      </c>
      <c r="FP11" s="80"/>
      <c r="FQ11" s="80"/>
      <c r="FR11" s="80" t="s">
        <v>425</v>
      </c>
      <c r="FS11" s="80"/>
      <c r="FT11" s="80"/>
      <c r="FU11" s="80" t="s">
        <v>426</v>
      </c>
      <c r="FV11" s="80"/>
      <c r="FW11" s="80"/>
      <c r="FX11" s="80" t="s">
        <v>427</v>
      </c>
      <c r="FY11" s="80"/>
      <c r="FZ11" s="80"/>
      <c r="GA11" s="80" t="s">
        <v>428</v>
      </c>
      <c r="GB11" s="80"/>
      <c r="GC11" s="80"/>
      <c r="GD11" s="80" t="s">
        <v>429</v>
      </c>
      <c r="GE11" s="80"/>
      <c r="GF11" s="80"/>
      <c r="GG11" s="80" t="s">
        <v>430</v>
      </c>
      <c r="GH11" s="80"/>
      <c r="GI11" s="80"/>
      <c r="GJ11" s="80" t="s">
        <v>1347</v>
      </c>
      <c r="GK11" s="80"/>
      <c r="GL11" s="80"/>
      <c r="GM11" s="80" t="s">
        <v>1348</v>
      </c>
      <c r="GN11" s="80"/>
      <c r="GO11" s="80"/>
      <c r="GP11" s="80" t="s">
        <v>1350</v>
      </c>
      <c r="GQ11" s="80"/>
      <c r="GR11" s="80"/>
      <c r="GS11" s="80" t="s">
        <v>1354</v>
      </c>
      <c r="GT11" s="80"/>
      <c r="GU11" s="80"/>
      <c r="GV11" s="80" t="s">
        <v>1360</v>
      </c>
      <c r="GW11" s="80"/>
      <c r="GX11" s="80"/>
      <c r="GY11" s="80" t="s">
        <v>1361</v>
      </c>
      <c r="GZ11" s="80"/>
      <c r="HA11" s="80"/>
      <c r="HB11" s="80" t="s">
        <v>1365</v>
      </c>
      <c r="HC11" s="80"/>
      <c r="HD11" s="80"/>
      <c r="HE11" s="80" t="s">
        <v>1366</v>
      </c>
      <c r="HF11" s="80"/>
      <c r="HG11" s="80"/>
      <c r="HH11" s="80" t="s">
        <v>1368</v>
      </c>
      <c r="HI11" s="80"/>
      <c r="HJ11" s="80"/>
      <c r="HK11" s="80" t="s">
        <v>1372</v>
      </c>
      <c r="HL11" s="80"/>
      <c r="HM11" s="80"/>
      <c r="HN11" s="80" t="s">
        <v>1374</v>
      </c>
      <c r="HO11" s="80"/>
      <c r="HP11" s="80"/>
      <c r="HQ11" s="80" t="s">
        <v>1377</v>
      </c>
      <c r="HR11" s="80"/>
      <c r="HS11" s="80"/>
      <c r="HT11" s="80" t="s">
        <v>1382</v>
      </c>
      <c r="HU11" s="80"/>
      <c r="HV11" s="80"/>
      <c r="HW11" s="80" t="s">
        <v>1383</v>
      </c>
      <c r="HX11" s="80"/>
      <c r="HY11" s="80"/>
      <c r="HZ11" s="80" t="s">
        <v>431</v>
      </c>
      <c r="IA11" s="80"/>
      <c r="IB11" s="80"/>
      <c r="IC11" s="80" t="s">
        <v>432</v>
      </c>
      <c r="ID11" s="80"/>
      <c r="IE11" s="80"/>
      <c r="IF11" s="80" t="s">
        <v>433</v>
      </c>
      <c r="IG11" s="80"/>
      <c r="IH11" s="80"/>
      <c r="II11" s="80" t="s">
        <v>434</v>
      </c>
      <c r="IJ11" s="80"/>
      <c r="IK11" s="80"/>
      <c r="IL11" s="80" t="s">
        <v>435</v>
      </c>
      <c r="IM11" s="80"/>
      <c r="IN11" s="80"/>
      <c r="IO11" s="80" t="s">
        <v>436</v>
      </c>
      <c r="IP11" s="80"/>
      <c r="IQ11" s="80"/>
      <c r="IR11" s="80" t="s">
        <v>437</v>
      </c>
      <c r="IS11" s="80"/>
      <c r="IT11" s="80"/>
    </row>
    <row r="12" spans="1:254" ht="91.5" customHeight="1" x14ac:dyDescent="0.3">
      <c r="A12" s="103"/>
      <c r="B12" s="103"/>
      <c r="C12" s="96" t="s">
        <v>1239</v>
      </c>
      <c r="D12" s="96"/>
      <c r="E12" s="96"/>
      <c r="F12" s="91" t="s">
        <v>1242</v>
      </c>
      <c r="G12" s="91"/>
      <c r="H12" s="91"/>
      <c r="I12" s="91" t="s">
        <v>1243</v>
      </c>
      <c r="J12" s="91"/>
      <c r="K12" s="91"/>
      <c r="L12" s="91" t="s">
        <v>1247</v>
      </c>
      <c r="M12" s="91"/>
      <c r="N12" s="91"/>
      <c r="O12" s="91" t="s">
        <v>1248</v>
      </c>
      <c r="P12" s="91"/>
      <c r="Q12" s="91"/>
      <c r="R12" s="91" t="s">
        <v>1249</v>
      </c>
      <c r="S12" s="91"/>
      <c r="T12" s="91"/>
      <c r="U12" s="91" t="s">
        <v>617</v>
      </c>
      <c r="V12" s="91"/>
      <c r="W12" s="91"/>
      <c r="X12" s="91" t="s">
        <v>1401</v>
      </c>
      <c r="Y12" s="91"/>
      <c r="Z12" s="91"/>
      <c r="AA12" s="96" t="s">
        <v>620</v>
      </c>
      <c r="AB12" s="96"/>
      <c r="AC12" s="96"/>
      <c r="AD12" s="96" t="s">
        <v>1255</v>
      </c>
      <c r="AE12" s="96"/>
      <c r="AF12" s="96"/>
      <c r="AG12" s="91" t="s">
        <v>1256</v>
      </c>
      <c r="AH12" s="91"/>
      <c r="AI12" s="91"/>
      <c r="AJ12" s="91" t="s">
        <v>1260</v>
      </c>
      <c r="AK12" s="91"/>
      <c r="AL12" s="91"/>
      <c r="AM12" s="96" t="s">
        <v>1262</v>
      </c>
      <c r="AN12" s="96"/>
      <c r="AO12" s="96"/>
      <c r="AP12" s="91" t="s">
        <v>627</v>
      </c>
      <c r="AQ12" s="91"/>
      <c r="AR12" s="91"/>
      <c r="AS12" s="96" t="s">
        <v>1264</v>
      </c>
      <c r="AT12" s="96"/>
      <c r="AU12" s="96"/>
      <c r="AV12" s="91" t="s">
        <v>1265</v>
      </c>
      <c r="AW12" s="91"/>
      <c r="AX12" s="91"/>
      <c r="AY12" s="91" t="s">
        <v>633</v>
      </c>
      <c r="AZ12" s="91"/>
      <c r="BA12" s="91"/>
      <c r="BB12" s="91" t="s">
        <v>1266</v>
      </c>
      <c r="BC12" s="91"/>
      <c r="BD12" s="91"/>
      <c r="BE12" s="91" t="s">
        <v>1267</v>
      </c>
      <c r="BF12" s="91"/>
      <c r="BG12" s="91"/>
      <c r="BH12" s="91" t="s">
        <v>1268</v>
      </c>
      <c r="BI12" s="91"/>
      <c r="BJ12" s="91"/>
      <c r="BK12" s="91" t="s">
        <v>1274</v>
      </c>
      <c r="BL12" s="91"/>
      <c r="BM12" s="91"/>
      <c r="BN12" s="91" t="s">
        <v>1270</v>
      </c>
      <c r="BO12" s="91"/>
      <c r="BP12" s="91"/>
      <c r="BQ12" s="91" t="s">
        <v>1271</v>
      </c>
      <c r="BR12" s="91"/>
      <c r="BS12" s="91"/>
      <c r="BT12" s="91" t="s">
        <v>648</v>
      </c>
      <c r="BU12" s="91"/>
      <c r="BV12" s="91"/>
      <c r="BW12" s="91" t="s">
        <v>1279</v>
      </c>
      <c r="BX12" s="91"/>
      <c r="BY12" s="91"/>
      <c r="BZ12" s="91" t="s">
        <v>651</v>
      </c>
      <c r="CA12" s="91"/>
      <c r="CB12" s="91"/>
      <c r="CC12" s="91" t="s">
        <v>654</v>
      </c>
      <c r="CD12" s="91"/>
      <c r="CE12" s="91"/>
      <c r="CF12" s="91" t="s">
        <v>1282</v>
      </c>
      <c r="CG12" s="91"/>
      <c r="CH12" s="91"/>
      <c r="CI12" s="91" t="s">
        <v>1286</v>
      </c>
      <c r="CJ12" s="91"/>
      <c r="CK12" s="91"/>
      <c r="CL12" s="91" t="s">
        <v>1287</v>
      </c>
      <c r="CM12" s="91"/>
      <c r="CN12" s="91"/>
      <c r="CO12" s="91" t="s">
        <v>1288</v>
      </c>
      <c r="CP12" s="91"/>
      <c r="CQ12" s="91"/>
      <c r="CR12" s="91" t="s">
        <v>1289</v>
      </c>
      <c r="CS12" s="91"/>
      <c r="CT12" s="91"/>
      <c r="CU12" s="91" t="s">
        <v>1290</v>
      </c>
      <c r="CV12" s="91"/>
      <c r="CW12" s="91"/>
      <c r="CX12" s="91" t="s">
        <v>1291</v>
      </c>
      <c r="CY12" s="91"/>
      <c r="CZ12" s="91"/>
      <c r="DA12" s="91" t="s">
        <v>664</v>
      </c>
      <c r="DB12" s="91"/>
      <c r="DC12" s="91"/>
      <c r="DD12" s="91" t="s">
        <v>1296</v>
      </c>
      <c r="DE12" s="91"/>
      <c r="DF12" s="91"/>
      <c r="DG12" s="91" t="s">
        <v>1297</v>
      </c>
      <c r="DH12" s="91"/>
      <c r="DI12" s="91"/>
      <c r="DJ12" s="91" t="s">
        <v>1301</v>
      </c>
      <c r="DK12" s="91"/>
      <c r="DL12" s="91"/>
      <c r="DM12" s="91" t="s">
        <v>677</v>
      </c>
      <c r="DN12" s="91"/>
      <c r="DO12" s="91"/>
      <c r="DP12" s="91" t="s">
        <v>680</v>
      </c>
      <c r="DQ12" s="91"/>
      <c r="DR12" s="91"/>
      <c r="DS12" s="91" t="s">
        <v>1303</v>
      </c>
      <c r="DT12" s="91"/>
      <c r="DU12" s="91"/>
      <c r="DV12" s="91" t="s">
        <v>654</v>
      </c>
      <c r="DW12" s="91"/>
      <c r="DX12" s="91"/>
      <c r="DY12" s="91" t="s">
        <v>1308</v>
      </c>
      <c r="DZ12" s="91"/>
      <c r="EA12" s="91"/>
      <c r="EB12" s="91" t="s">
        <v>1309</v>
      </c>
      <c r="EC12" s="91"/>
      <c r="ED12" s="91"/>
      <c r="EE12" s="91" t="s">
        <v>689</v>
      </c>
      <c r="EF12" s="91"/>
      <c r="EG12" s="91"/>
      <c r="EH12" s="91" t="s">
        <v>1312</v>
      </c>
      <c r="EI12" s="91"/>
      <c r="EJ12" s="91"/>
      <c r="EK12" s="91" t="s">
        <v>693</v>
      </c>
      <c r="EL12" s="91"/>
      <c r="EM12" s="91"/>
      <c r="EN12" s="91" t="s">
        <v>694</v>
      </c>
      <c r="EO12" s="91"/>
      <c r="EP12" s="91"/>
      <c r="EQ12" s="91" t="s">
        <v>1315</v>
      </c>
      <c r="ER12" s="91"/>
      <c r="ES12" s="91"/>
      <c r="ET12" s="91" t="s">
        <v>1316</v>
      </c>
      <c r="EU12" s="91"/>
      <c r="EV12" s="91"/>
      <c r="EW12" s="91" t="s">
        <v>1317</v>
      </c>
      <c r="EX12" s="91"/>
      <c r="EY12" s="91"/>
      <c r="EZ12" s="91" t="s">
        <v>1318</v>
      </c>
      <c r="FA12" s="91"/>
      <c r="FB12" s="91"/>
      <c r="FC12" s="91" t="s">
        <v>1320</v>
      </c>
      <c r="FD12" s="91"/>
      <c r="FE12" s="91"/>
      <c r="FF12" s="91" t="s">
        <v>1327</v>
      </c>
      <c r="FG12" s="91"/>
      <c r="FH12" s="91"/>
      <c r="FI12" s="91" t="s">
        <v>1324</v>
      </c>
      <c r="FJ12" s="91"/>
      <c r="FK12" s="91"/>
      <c r="FL12" s="91" t="s">
        <v>1325</v>
      </c>
      <c r="FM12" s="91"/>
      <c r="FN12" s="91"/>
      <c r="FO12" s="106" t="s">
        <v>712</v>
      </c>
      <c r="FP12" s="106"/>
      <c r="FQ12" s="106"/>
      <c r="FR12" s="91" t="s">
        <v>1332</v>
      </c>
      <c r="FS12" s="91"/>
      <c r="FT12" s="91"/>
      <c r="FU12" s="91" t="s">
        <v>1334</v>
      </c>
      <c r="FV12" s="91"/>
      <c r="FW12" s="91"/>
      <c r="FX12" s="91" t="s">
        <v>717</v>
      </c>
      <c r="FY12" s="91"/>
      <c r="FZ12" s="91"/>
      <c r="GA12" s="91" t="s">
        <v>1336</v>
      </c>
      <c r="GB12" s="91"/>
      <c r="GC12" s="91"/>
      <c r="GD12" s="91" t="s">
        <v>1338</v>
      </c>
      <c r="GE12" s="91"/>
      <c r="GF12" s="91"/>
      <c r="GG12" s="91" t="s">
        <v>1342</v>
      </c>
      <c r="GH12" s="91"/>
      <c r="GI12" s="91"/>
      <c r="GJ12" s="96" t="s">
        <v>1343</v>
      </c>
      <c r="GK12" s="96"/>
      <c r="GL12" s="96"/>
      <c r="GM12" s="91" t="s">
        <v>725</v>
      </c>
      <c r="GN12" s="91"/>
      <c r="GO12" s="91"/>
      <c r="GP12" s="91" t="s">
        <v>1349</v>
      </c>
      <c r="GQ12" s="91"/>
      <c r="GR12" s="91"/>
      <c r="GS12" s="91" t="s">
        <v>1355</v>
      </c>
      <c r="GT12" s="91"/>
      <c r="GU12" s="91"/>
      <c r="GV12" s="91" t="s">
        <v>1356</v>
      </c>
      <c r="GW12" s="91"/>
      <c r="GX12" s="91"/>
      <c r="GY12" s="91" t="s">
        <v>730</v>
      </c>
      <c r="GZ12" s="91"/>
      <c r="HA12" s="91"/>
      <c r="HB12" s="91" t="s">
        <v>731</v>
      </c>
      <c r="HC12" s="91"/>
      <c r="HD12" s="91"/>
      <c r="HE12" s="91" t="s">
        <v>734</v>
      </c>
      <c r="HF12" s="91"/>
      <c r="HG12" s="91"/>
      <c r="HH12" s="91" t="s">
        <v>1367</v>
      </c>
      <c r="HI12" s="91"/>
      <c r="HJ12" s="91"/>
      <c r="HK12" s="91" t="s">
        <v>1373</v>
      </c>
      <c r="HL12" s="91"/>
      <c r="HM12" s="91"/>
      <c r="HN12" s="91" t="s">
        <v>1375</v>
      </c>
      <c r="HO12" s="91"/>
      <c r="HP12" s="91"/>
      <c r="HQ12" s="91" t="s">
        <v>1378</v>
      </c>
      <c r="HR12" s="91"/>
      <c r="HS12" s="91"/>
      <c r="HT12" s="91" t="s">
        <v>743</v>
      </c>
      <c r="HU12" s="91"/>
      <c r="HV12" s="91"/>
      <c r="HW12" s="91" t="s">
        <v>605</v>
      </c>
      <c r="HX12" s="91"/>
      <c r="HY12" s="91"/>
      <c r="HZ12" s="91" t="s">
        <v>1384</v>
      </c>
      <c r="IA12" s="91"/>
      <c r="IB12" s="91"/>
      <c r="IC12" s="91" t="s">
        <v>1387</v>
      </c>
      <c r="ID12" s="91"/>
      <c r="IE12" s="91"/>
      <c r="IF12" s="91" t="s">
        <v>749</v>
      </c>
      <c r="IG12" s="91"/>
      <c r="IH12" s="91"/>
      <c r="II12" s="91" t="s">
        <v>1391</v>
      </c>
      <c r="IJ12" s="91"/>
      <c r="IK12" s="91"/>
      <c r="IL12" s="91" t="s">
        <v>1392</v>
      </c>
      <c r="IM12" s="91"/>
      <c r="IN12" s="91"/>
      <c r="IO12" s="91" t="s">
        <v>1397</v>
      </c>
      <c r="IP12" s="91"/>
      <c r="IQ12" s="91"/>
      <c r="IR12" s="91" t="s">
        <v>753</v>
      </c>
      <c r="IS12" s="91"/>
      <c r="IT12" s="91"/>
    </row>
    <row r="13" spans="1:254" ht="131.25" customHeight="1" x14ac:dyDescent="0.3">
      <c r="A13" s="103"/>
      <c r="B13" s="103"/>
      <c r="C13" s="30" t="s">
        <v>805</v>
      </c>
      <c r="D13" s="30" t="s">
        <v>1240</v>
      </c>
      <c r="E13" s="30" t="s">
        <v>1241</v>
      </c>
      <c r="F13" s="30" t="s">
        <v>610</v>
      </c>
      <c r="G13" s="30" t="s">
        <v>611</v>
      </c>
      <c r="H13" s="30" t="s">
        <v>612</v>
      </c>
      <c r="I13" s="30" t="s">
        <v>1244</v>
      </c>
      <c r="J13" s="30" t="s">
        <v>1245</v>
      </c>
      <c r="K13" s="30" t="s">
        <v>1246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1250</v>
      </c>
      <c r="X13" s="29" t="s">
        <v>216</v>
      </c>
      <c r="Y13" s="29" t="s">
        <v>619</v>
      </c>
      <c r="Z13" s="29" t="s">
        <v>478</v>
      </c>
      <c r="AA13" s="29" t="s">
        <v>1251</v>
      </c>
      <c r="AB13" s="29" t="s">
        <v>1252</v>
      </c>
      <c r="AC13" s="29" t="s">
        <v>1253</v>
      </c>
      <c r="AD13" s="29" t="s">
        <v>235</v>
      </c>
      <c r="AE13" s="29" t="s">
        <v>533</v>
      </c>
      <c r="AF13" s="29" t="s">
        <v>204</v>
      </c>
      <c r="AG13" s="29" t="s">
        <v>1257</v>
      </c>
      <c r="AH13" s="29" t="s">
        <v>1258</v>
      </c>
      <c r="AI13" s="29" t="s">
        <v>1259</v>
      </c>
      <c r="AJ13" s="29" t="s">
        <v>625</v>
      </c>
      <c r="AK13" s="29" t="s">
        <v>1261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1275</v>
      </c>
      <c r="BL13" s="29" t="s">
        <v>1276</v>
      </c>
      <c r="BM13" s="29" t="s">
        <v>1277</v>
      </c>
      <c r="BN13" s="29" t="s">
        <v>645</v>
      </c>
      <c r="BO13" s="29" t="s">
        <v>646</v>
      </c>
      <c r="BP13" s="29" t="s">
        <v>647</v>
      </c>
      <c r="BQ13" s="30" t="s">
        <v>1271</v>
      </c>
      <c r="BR13" s="30" t="s">
        <v>1272</v>
      </c>
      <c r="BS13" s="30" t="s">
        <v>1273</v>
      </c>
      <c r="BT13" s="29" t="s">
        <v>649</v>
      </c>
      <c r="BU13" s="29" t="s">
        <v>1278</v>
      </c>
      <c r="BV13" s="29" t="s">
        <v>650</v>
      </c>
      <c r="BW13" s="29" t="s">
        <v>559</v>
      </c>
      <c r="BX13" s="29" t="s">
        <v>1280</v>
      </c>
      <c r="BY13" s="29" t="s">
        <v>561</v>
      </c>
      <c r="BZ13" s="29" t="s">
        <v>652</v>
      </c>
      <c r="CA13" s="29" t="s">
        <v>653</v>
      </c>
      <c r="CB13" s="29" t="s">
        <v>1281</v>
      </c>
      <c r="CC13" s="29" t="s">
        <v>654</v>
      </c>
      <c r="CD13" s="29" t="s">
        <v>655</v>
      </c>
      <c r="CE13" s="29" t="s">
        <v>656</v>
      </c>
      <c r="CF13" s="30" t="s">
        <v>1283</v>
      </c>
      <c r="CG13" s="30" t="s">
        <v>1284</v>
      </c>
      <c r="CH13" s="30" t="s">
        <v>1285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1292</v>
      </c>
      <c r="DA13" s="30" t="s">
        <v>1293</v>
      </c>
      <c r="DB13" s="30" t="s">
        <v>1294</v>
      </c>
      <c r="DC13" s="30" t="s">
        <v>1295</v>
      </c>
      <c r="DD13" s="29" t="s">
        <v>671</v>
      </c>
      <c r="DE13" s="29" t="s">
        <v>672</v>
      </c>
      <c r="DF13" s="29" t="s">
        <v>673</v>
      </c>
      <c r="DG13" s="29" t="s">
        <v>1298</v>
      </c>
      <c r="DH13" s="29" t="s">
        <v>1299</v>
      </c>
      <c r="DI13" s="29" t="s">
        <v>1300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1302</v>
      </c>
      <c r="DS13" s="29" t="s">
        <v>1304</v>
      </c>
      <c r="DT13" s="29" t="s">
        <v>1305</v>
      </c>
      <c r="DU13" s="29" t="s">
        <v>1306</v>
      </c>
      <c r="DV13" s="29" t="s">
        <v>654</v>
      </c>
      <c r="DW13" s="29" t="s">
        <v>1307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1310</v>
      </c>
      <c r="EG13" s="29" t="s">
        <v>1311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1313</v>
      </c>
      <c r="EM13" s="29" t="s">
        <v>1314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1319</v>
      </c>
      <c r="FC13" s="29" t="s">
        <v>1321</v>
      </c>
      <c r="FD13" s="29" t="s">
        <v>1322</v>
      </c>
      <c r="FE13" s="29" t="s">
        <v>1323</v>
      </c>
      <c r="FF13" s="30" t="s">
        <v>708</v>
      </c>
      <c r="FG13" s="46" t="s">
        <v>1328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1326</v>
      </c>
      <c r="FO13" s="29" t="s">
        <v>1329</v>
      </c>
      <c r="FP13" s="29" t="s">
        <v>1330</v>
      </c>
      <c r="FQ13" s="29" t="s">
        <v>1331</v>
      </c>
      <c r="FR13" s="29" t="s">
        <v>713</v>
      </c>
      <c r="FS13" s="29" t="s">
        <v>714</v>
      </c>
      <c r="FT13" s="29" t="s">
        <v>1333</v>
      </c>
      <c r="FU13" s="29" t="s">
        <v>715</v>
      </c>
      <c r="FV13" s="29" t="s">
        <v>716</v>
      </c>
      <c r="FW13" s="29" t="s">
        <v>1335</v>
      </c>
      <c r="FX13" s="29" t="s">
        <v>1396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1337</v>
      </c>
      <c r="GD13" s="30" t="s">
        <v>1339</v>
      </c>
      <c r="GE13" s="30" t="s">
        <v>1340</v>
      </c>
      <c r="GF13" s="30" t="s">
        <v>1341</v>
      </c>
      <c r="GG13" s="29" t="s">
        <v>722</v>
      </c>
      <c r="GH13" s="29" t="s">
        <v>723</v>
      </c>
      <c r="GI13" s="29" t="s">
        <v>724</v>
      </c>
      <c r="GJ13" s="29" t="s">
        <v>1344</v>
      </c>
      <c r="GK13" s="29" t="s">
        <v>1345</v>
      </c>
      <c r="GL13" s="29" t="s">
        <v>1346</v>
      </c>
      <c r="GM13" s="29" t="s">
        <v>725</v>
      </c>
      <c r="GN13" s="29" t="s">
        <v>726</v>
      </c>
      <c r="GO13" s="29" t="s">
        <v>727</v>
      </c>
      <c r="GP13" s="29" t="s">
        <v>1351</v>
      </c>
      <c r="GQ13" s="29" t="s">
        <v>1352</v>
      </c>
      <c r="GR13" s="29" t="s">
        <v>1353</v>
      </c>
      <c r="GS13" s="29" t="s">
        <v>761</v>
      </c>
      <c r="GT13" s="29" t="s">
        <v>728</v>
      </c>
      <c r="GU13" s="29" t="s">
        <v>729</v>
      </c>
      <c r="GV13" s="46" t="s">
        <v>1357</v>
      </c>
      <c r="GW13" s="46" t="s">
        <v>1358</v>
      </c>
      <c r="GX13" s="46" t="s">
        <v>1359</v>
      </c>
      <c r="GY13" s="29" t="s">
        <v>1362</v>
      </c>
      <c r="GZ13" s="29" t="s">
        <v>1363</v>
      </c>
      <c r="HA13" s="29" t="s">
        <v>1364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1369</v>
      </c>
      <c r="HI13" s="46" t="s">
        <v>1370</v>
      </c>
      <c r="HJ13" s="46" t="s">
        <v>1371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1376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1379</v>
      </c>
      <c r="HU13" s="30" t="s">
        <v>1380</v>
      </c>
      <c r="HV13" s="30" t="s">
        <v>1381</v>
      </c>
      <c r="HW13" s="29" t="s">
        <v>605</v>
      </c>
      <c r="HX13" s="29" t="s">
        <v>747</v>
      </c>
      <c r="HY13" s="29" t="s">
        <v>748</v>
      </c>
      <c r="HZ13" s="29" t="s">
        <v>1384</v>
      </c>
      <c r="IA13" s="29" t="s">
        <v>1385</v>
      </c>
      <c r="IB13" s="29" t="s">
        <v>1386</v>
      </c>
      <c r="IC13" s="29" t="s">
        <v>1388</v>
      </c>
      <c r="ID13" s="29" t="s">
        <v>1389</v>
      </c>
      <c r="IE13" s="29" t="s">
        <v>1390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1393</v>
      </c>
      <c r="IM13" s="29" t="s">
        <v>1394</v>
      </c>
      <c r="IN13" s="29" t="s">
        <v>1395</v>
      </c>
      <c r="IO13" s="29" t="s">
        <v>1398</v>
      </c>
      <c r="IP13" s="29" t="s">
        <v>1399</v>
      </c>
      <c r="IQ13" s="29" t="s">
        <v>1400</v>
      </c>
      <c r="IR13" s="29" t="s">
        <v>754</v>
      </c>
      <c r="IS13" s="29" t="s">
        <v>755</v>
      </c>
      <c r="IT13" s="29" t="s">
        <v>756</v>
      </c>
    </row>
    <row r="14" spans="1:254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99" t="s">
        <v>171</v>
      </c>
      <c r="B39" s="100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" customHeight="1" x14ac:dyDescent="0.3">
      <c r="A40" s="101" t="s">
        <v>792</v>
      </c>
      <c r="B40" s="102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3">
      <c r="B42" s="11" t="s">
        <v>763</v>
      </c>
    </row>
    <row r="43" spans="1:254" x14ac:dyDescent="0.3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 x14ac:dyDescent="0.3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 x14ac:dyDescent="0.3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 x14ac:dyDescent="0.3">
      <c r="D46" s="53">
        <f>SUM(D43:D45)</f>
        <v>0</v>
      </c>
      <c r="E46" s="53">
        <f>SUM(E43:E45)</f>
        <v>0</v>
      </c>
    </row>
    <row r="47" spans="1:254" x14ac:dyDescent="0.3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3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3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3">
      <c r="D50" s="53">
        <f>SUM(D47:D49)</f>
        <v>0</v>
      </c>
      <c r="E50" s="53">
        <f>SUM(E47:E49)</f>
        <v>0</v>
      </c>
    </row>
    <row r="51" spans="2:5" x14ac:dyDescent="0.3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 x14ac:dyDescent="0.3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3">
        <f>SUM(E51:E53)</f>
        <v>0</v>
      </c>
    </row>
    <row r="55" spans="2:5" x14ac:dyDescent="0.3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3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3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3">
      <c r="D58" s="53">
        <f>SUM(D55:D57)</f>
        <v>0</v>
      </c>
      <c r="E58" s="53">
        <f>SUM(E55:E57)</f>
        <v>0</v>
      </c>
    </row>
    <row r="59" spans="2:5" x14ac:dyDescent="0.3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 x14ac:dyDescent="0.3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 x14ac:dyDescent="0.3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 x14ac:dyDescent="0.3">
      <c r="D62" s="53">
        <f>SUM(D59:D61)</f>
        <v>0</v>
      </c>
      <c r="E62" s="53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2024-02-01T09:47:05Z</dcterms:modified>
</cp:coreProperties>
</file>