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3040" windowHeight="8616" firstSheet="1" activeTab="1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, класс" sheetId="5" r:id="rId5"/>
  </sheets>
  <externalReferences>
    <externalReference r:id="rId6"/>
  </externalReference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2" l="1"/>
  <c r="E46" i="2"/>
  <c r="E45" i="2"/>
  <c r="E44" i="2"/>
  <c r="C37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AB37" i="2"/>
  <c r="AC37" i="2"/>
  <c r="AD37" i="2"/>
  <c r="AE37" i="2"/>
  <c r="AG37" i="2"/>
  <c r="AH37" i="2"/>
  <c r="AI37" i="2"/>
  <c r="AJ37" i="2"/>
  <c r="AK37" i="2"/>
  <c r="AL37" i="2"/>
  <c r="AM37" i="2"/>
  <c r="AN37" i="2"/>
  <c r="AO37" i="2"/>
  <c r="AP37" i="2"/>
  <c r="AQ37" i="2"/>
  <c r="AR37" i="2"/>
  <c r="AS37" i="2"/>
  <c r="AT37" i="2"/>
  <c r="AU37" i="2"/>
  <c r="AV37" i="2"/>
  <c r="AW37" i="2"/>
  <c r="AX37" i="2"/>
  <c r="AY37" i="2"/>
  <c r="AZ37" i="2"/>
  <c r="BA37" i="2"/>
  <c r="BB37" i="2"/>
  <c r="BC37" i="2"/>
  <c r="BD37" i="2"/>
  <c r="BE37" i="2"/>
  <c r="BF37" i="2"/>
  <c r="BH37" i="2"/>
  <c r="BI37" i="2"/>
  <c r="BJ37" i="2"/>
  <c r="BK37" i="2"/>
  <c r="BL37" i="2"/>
  <c r="BM37" i="2"/>
  <c r="BN37" i="2"/>
  <c r="BO37" i="2"/>
  <c r="BP37" i="2"/>
  <c r="BQ37" i="2"/>
  <c r="BR37" i="2"/>
  <c r="BT37" i="2"/>
  <c r="BU37" i="2"/>
  <c r="BV37" i="2"/>
  <c r="BW37" i="2"/>
  <c r="BX37" i="2"/>
  <c r="BY37" i="2"/>
  <c r="BZ37" i="2"/>
  <c r="CA37" i="2"/>
  <c r="CB37" i="2"/>
  <c r="CC37" i="2"/>
  <c r="CD37" i="2"/>
  <c r="CF37" i="2"/>
  <c r="CE37" i="2"/>
  <c r="CG37" i="2"/>
  <c r="CH37" i="2"/>
  <c r="CH36" i="2"/>
  <c r="CI37" i="2"/>
  <c r="CJ37" i="2"/>
  <c r="CK37" i="2"/>
  <c r="CL37" i="2"/>
  <c r="CM37" i="2"/>
  <c r="CN37" i="2"/>
  <c r="CO37" i="2"/>
  <c r="CP37" i="2"/>
  <c r="CQ37" i="2"/>
  <c r="CR37" i="2"/>
  <c r="CS37" i="2"/>
  <c r="CU37" i="2"/>
  <c r="CT37" i="2"/>
  <c r="CV37" i="2"/>
  <c r="CW37" i="2"/>
  <c r="CX37" i="2"/>
  <c r="CY37" i="2"/>
  <c r="CZ37" i="2"/>
  <c r="DA37" i="2"/>
  <c r="DB37" i="2"/>
  <c r="DC37" i="2"/>
  <c r="DD37" i="2"/>
  <c r="DE37" i="2"/>
  <c r="DF37" i="2"/>
  <c r="DG37" i="2"/>
  <c r="DH37" i="2"/>
  <c r="DI37" i="2"/>
  <c r="DJ37" i="2"/>
  <c r="DK37" i="2"/>
  <c r="DL37" i="2"/>
  <c r="DM37" i="2"/>
  <c r="DN37" i="2"/>
  <c r="DO37" i="2"/>
  <c r="DP37" i="2"/>
  <c r="DQ37" i="2"/>
  <c r="DR37" i="2"/>
  <c r="B28" i="2"/>
  <c r="B29" i="2"/>
  <c r="B30" i="2"/>
  <c r="B32" i="2"/>
  <c r="B33" i="2"/>
  <c r="B35" i="2"/>
  <c r="BG37" i="2" l="1"/>
  <c r="AF37" i="2"/>
  <c r="DR36" i="2" l="1"/>
  <c r="DQ36" i="2"/>
  <c r="DP36" i="2"/>
  <c r="DO36" i="2"/>
  <c r="DN36" i="2"/>
  <c r="DM36" i="2"/>
  <c r="DL36" i="2"/>
  <c r="DK36" i="2"/>
  <c r="DJ36" i="2"/>
  <c r="DI36" i="2"/>
  <c r="DH36" i="2"/>
  <c r="DG36" i="2"/>
  <c r="DF36" i="2"/>
  <c r="DE36" i="2"/>
  <c r="DD36" i="2"/>
  <c r="DC36" i="2"/>
  <c r="DB36" i="2"/>
  <c r="DA36" i="2"/>
  <c r="CZ36" i="2"/>
  <c r="CY36" i="2"/>
  <c r="CX36" i="2"/>
  <c r="CW36" i="2"/>
  <c r="CV36" i="2"/>
  <c r="CU36" i="2"/>
  <c r="CT36" i="2"/>
  <c r="CS36" i="2"/>
  <c r="CR36" i="2"/>
  <c r="CQ36" i="2"/>
  <c r="CP36" i="2"/>
  <c r="CO36" i="2"/>
  <c r="CN36" i="2"/>
  <c r="CM36" i="2"/>
  <c r="CL36" i="2"/>
  <c r="CK36" i="2"/>
  <c r="CJ36" i="2"/>
  <c r="CI36" i="2"/>
  <c r="CG36" i="2"/>
  <c r="CF36" i="2"/>
  <c r="CE36" i="2"/>
  <c r="CD36" i="2"/>
  <c r="CC36" i="2"/>
  <c r="CB36" i="2"/>
  <c r="CA36" i="2"/>
  <c r="BZ36" i="2"/>
  <c r="BY36" i="2"/>
  <c r="BX36" i="2"/>
  <c r="BW36" i="2"/>
  <c r="BV36" i="2"/>
  <c r="BU36" i="2"/>
  <c r="BT36" i="2"/>
  <c r="BS36" i="2"/>
  <c r="BS37" i="2" s="1"/>
  <c r="BR36" i="2"/>
  <c r="BQ36" i="2"/>
  <c r="BP36" i="2"/>
  <c r="BO36" i="2"/>
  <c r="BN36" i="2"/>
  <c r="BM36" i="2"/>
  <c r="BL36" i="2"/>
  <c r="BK36" i="2"/>
  <c r="BJ36" i="2"/>
  <c r="BI36" i="2"/>
  <c r="BH36" i="2"/>
  <c r="BG36" i="2"/>
  <c r="BF36" i="2"/>
  <c r="BE36" i="2"/>
  <c r="BD36" i="2"/>
  <c r="BC36" i="2"/>
  <c r="BB36" i="2"/>
  <c r="BA36" i="2"/>
  <c r="AZ36" i="2"/>
  <c r="AY36" i="2"/>
  <c r="AX36" i="2"/>
  <c r="AW36" i="2"/>
  <c r="AV36" i="2"/>
  <c r="AU36" i="2"/>
  <c r="AT36" i="2"/>
  <c r="AS36" i="2"/>
  <c r="AR36" i="2"/>
  <c r="AQ36" i="2"/>
  <c r="AP36" i="2"/>
  <c r="AO36" i="2"/>
  <c r="AN36" i="2"/>
  <c r="AM36" i="2"/>
  <c r="AL36" i="2"/>
  <c r="AK36" i="2"/>
  <c r="AJ36" i="2"/>
  <c r="AI36" i="2"/>
  <c r="AH36" i="2"/>
  <c r="AG36" i="2"/>
  <c r="AF36" i="2"/>
  <c r="AE36" i="2"/>
  <c r="AD36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HZ39" i="5"/>
  <c r="HZ40" i="5"/>
  <c r="IC39" i="5"/>
  <c r="IC40" i="5"/>
  <c r="IF39" i="5"/>
  <c r="IF40" i="5"/>
  <c r="II39" i="5"/>
  <c r="II40" i="5"/>
  <c r="IL39" i="5"/>
  <c r="IL40" i="5"/>
  <c r="IO39" i="5"/>
  <c r="IO40" i="5"/>
  <c r="IR39" i="5"/>
  <c r="IR40" i="5"/>
  <c r="D59" i="5"/>
  <c r="DF39" i="5"/>
  <c r="DF40" i="5"/>
  <c r="DI39" i="5"/>
  <c r="DI40" i="5"/>
  <c r="DL39" i="5"/>
  <c r="DL40" i="5"/>
  <c r="DO39" i="5"/>
  <c r="DO40" i="5"/>
  <c r="DR39" i="5"/>
  <c r="DR40" i="5"/>
  <c r="DU39" i="5"/>
  <c r="DU40" i="5"/>
  <c r="DX39" i="5"/>
  <c r="DX40" i="5"/>
  <c r="D53" i="5"/>
  <c r="E53" i="5"/>
  <c r="IT39" i="5"/>
  <c r="IT40" i="5"/>
  <c r="IS39" i="5"/>
  <c r="IS40" i="5"/>
  <c r="IQ39" i="5"/>
  <c r="IQ40" i="5"/>
  <c r="IP39" i="5"/>
  <c r="IP40" i="5"/>
  <c r="IN39" i="5"/>
  <c r="IN40" i="5"/>
  <c r="IM39" i="5"/>
  <c r="IM40" i="5"/>
  <c r="IK39" i="5"/>
  <c r="IK40" i="5"/>
  <c r="IJ39" i="5"/>
  <c r="IJ40" i="5"/>
  <c r="IH39" i="5"/>
  <c r="IH40" i="5"/>
  <c r="IG39" i="5"/>
  <c r="IG40" i="5"/>
  <c r="IE39" i="5"/>
  <c r="IE40" i="5"/>
  <c r="IB39" i="5"/>
  <c r="IB40" i="5"/>
  <c r="D61" i="5"/>
  <c r="E61" i="5"/>
  <c r="ID39" i="5"/>
  <c r="ID40" i="5"/>
  <c r="IA39" i="5"/>
  <c r="IA40" i="5"/>
  <c r="D60" i="5"/>
  <c r="E60" i="5"/>
  <c r="HY39" i="5"/>
  <c r="HY40" i="5"/>
  <c r="HX39" i="5"/>
  <c r="HX40" i="5"/>
  <c r="HW39" i="5"/>
  <c r="HW40" i="5"/>
  <c r="HV39" i="5"/>
  <c r="HV40" i="5"/>
  <c r="HU39" i="5"/>
  <c r="HU40" i="5"/>
  <c r="HT39" i="5"/>
  <c r="HT40" i="5"/>
  <c r="HS39" i="5"/>
  <c r="HS40" i="5"/>
  <c r="HR39" i="5"/>
  <c r="HR40" i="5"/>
  <c r="HQ39" i="5"/>
  <c r="HQ40" i="5"/>
  <c r="HP39" i="5"/>
  <c r="HP40" i="5"/>
  <c r="HO39" i="5"/>
  <c r="HO40" i="5"/>
  <c r="HN39" i="5"/>
  <c r="HN40" i="5"/>
  <c r="HM39" i="5"/>
  <c r="HM40" i="5"/>
  <c r="HL39" i="5"/>
  <c r="HL40" i="5"/>
  <c r="HK39" i="5"/>
  <c r="HK40" i="5"/>
  <c r="HJ39" i="5"/>
  <c r="HJ40" i="5"/>
  <c r="HI39" i="5"/>
  <c r="HI40" i="5"/>
  <c r="HH39" i="5"/>
  <c r="HH40" i="5"/>
  <c r="HG39" i="5"/>
  <c r="HG40" i="5"/>
  <c r="HF39" i="5"/>
  <c r="HF40" i="5"/>
  <c r="HE39" i="5"/>
  <c r="HE40" i="5"/>
  <c r="HD39" i="5"/>
  <c r="HD40" i="5"/>
  <c r="HC39" i="5"/>
  <c r="HC40" i="5"/>
  <c r="HB39" i="5"/>
  <c r="HB40" i="5"/>
  <c r="HA39" i="5"/>
  <c r="HA40" i="5"/>
  <c r="GZ39" i="5"/>
  <c r="GZ40" i="5"/>
  <c r="GY39" i="5"/>
  <c r="GY40" i="5"/>
  <c r="GX39" i="5"/>
  <c r="GX40" i="5"/>
  <c r="GW39" i="5"/>
  <c r="GW40" i="5"/>
  <c r="GV39" i="5"/>
  <c r="GV40" i="5"/>
  <c r="GU39" i="5"/>
  <c r="GU40" i="5"/>
  <c r="GT39" i="5"/>
  <c r="GT40" i="5"/>
  <c r="GS39" i="5"/>
  <c r="GS40" i="5"/>
  <c r="GR39" i="5"/>
  <c r="GR40" i="5"/>
  <c r="GQ39" i="5"/>
  <c r="GQ40" i="5"/>
  <c r="GP39" i="5"/>
  <c r="GP40" i="5"/>
  <c r="GO39" i="5"/>
  <c r="GO40" i="5"/>
  <c r="GN39" i="5"/>
  <c r="GN40" i="5"/>
  <c r="GM39" i="5"/>
  <c r="GM40" i="5"/>
  <c r="GL39" i="5"/>
  <c r="GL40" i="5"/>
  <c r="GK39" i="5"/>
  <c r="GK40" i="5"/>
  <c r="GJ39" i="5"/>
  <c r="GJ40" i="5"/>
  <c r="GI39" i="5"/>
  <c r="GI40" i="5"/>
  <c r="GH39" i="5"/>
  <c r="GH40" i="5"/>
  <c r="GG39" i="5"/>
  <c r="GG40" i="5"/>
  <c r="GF39" i="5"/>
  <c r="GF40" i="5"/>
  <c r="GE39" i="5"/>
  <c r="GE40" i="5"/>
  <c r="GD39" i="5"/>
  <c r="GD40" i="5"/>
  <c r="GC39" i="5"/>
  <c r="GC40" i="5"/>
  <c r="GB39" i="5"/>
  <c r="GB40" i="5"/>
  <c r="GA39" i="5"/>
  <c r="GA40" i="5"/>
  <c r="FZ39" i="5"/>
  <c r="FZ40" i="5"/>
  <c r="FY39" i="5"/>
  <c r="FY40" i="5"/>
  <c r="FX39" i="5"/>
  <c r="FX40" i="5"/>
  <c r="FW39" i="5"/>
  <c r="FW40" i="5"/>
  <c r="FV39" i="5"/>
  <c r="FV40" i="5"/>
  <c r="FU39" i="5"/>
  <c r="FU40" i="5"/>
  <c r="FT39" i="5"/>
  <c r="FT40" i="5"/>
  <c r="FS39" i="5"/>
  <c r="FS40" i="5"/>
  <c r="FR39" i="5"/>
  <c r="FR40" i="5"/>
  <c r="FQ39" i="5"/>
  <c r="FQ40" i="5"/>
  <c r="FP39" i="5"/>
  <c r="FP40" i="5"/>
  <c r="FO39" i="5"/>
  <c r="FO40" i="5"/>
  <c r="FN39" i="5"/>
  <c r="FN40" i="5"/>
  <c r="FM39" i="5"/>
  <c r="FM40" i="5"/>
  <c r="FL39" i="5"/>
  <c r="FL40" i="5"/>
  <c r="FK39" i="5"/>
  <c r="FK40" i="5"/>
  <c r="FJ39" i="5"/>
  <c r="FJ40" i="5"/>
  <c r="FI39" i="5"/>
  <c r="FI40" i="5"/>
  <c r="FH39" i="5"/>
  <c r="FH40" i="5"/>
  <c r="FG39" i="5"/>
  <c r="FG40" i="5"/>
  <c r="FF39" i="5"/>
  <c r="FF40" i="5"/>
  <c r="FE39" i="5"/>
  <c r="FE40" i="5"/>
  <c r="FD39" i="5"/>
  <c r="FD40" i="5"/>
  <c r="FC39" i="5"/>
  <c r="FC40" i="5"/>
  <c r="FB39" i="5"/>
  <c r="FB40" i="5"/>
  <c r="FA39" i="5"/>
  <c r="FA40" i="5"/>
  <c r="EZ39" i="5"/>
  <c r="EZ40" i="5"/>
  <c r="EY39" i="5"/>
  <c r="EY40" i="5"/>
  <c r="EX39" i="5"/>
  <c r="EX40" i="5"/>
  <c r="EW39" i="5"/>
  <c r="EW40" i="5"/>
  <c r="EV39" i="5"/>
  <c r="EV40" i="5"/>
  <c r="EU39" i="5"/>
  <c r="EU40" i="5"/>
  <c r="ET39" i="5"/>
  <c r="ET40" i="5"/>
  <c r="ES39" i="5"/>
  <c r="ES40" i="5"/>
  <c r="ER39" i="5"/>
  <c r="ER40" i="5"/>
  <c r="EQ39" i="5"/>
  <c r="EQ40" i="5"/>
  <c r="EP39" i="5"/>
  <c r="EP40" i="5"/>
  <c r="EO39" i="5"/>
  <c r="EO40" i="5"/>
  <c r="EN39" i="5"/>
  <c r="EN40" i="5"/>
  <c r="EM39" i="5"/>
  <c r="EM40" i="5"/>
  <c r="EL39" i="5"/>
  <c r="EL40" i="5"/>
  <c r="EK39" i="5"/>
  <c r="EK40" i="5"/>
  <c r="EJ39" i="5"/>
  <c r="EJ40" i="5"/>
  <c r="EI39" i="5"/>
  <c r="EI40" i="5"/>
  <c r="EH39" i="5"/>
  <c r="EH40" i="5"/>
  <c r="EG39" i="5"/>
  <c r="EG40" i="5"/>
  <c r="EF39" i="5"/>
  <c r="EF40" i="5"/>
  <c r="EE39" i="5"/>
  <c r="EE40" i="5"/>
  <c r="ED39" i="5"/>
  <c r="ED40" i="5"/>
  <c r="EC39" i="5"/>
  <c r="EC40" i="5"/>
  <c r="DZ39" i="5"/>
  <c r="DZ40" i="5"/>
  <c r="D56" i="5"/>
  <c r="E56" i="5"/>
  <c r="EB39" i="5"/>
  <c r="EB40" i="5"/>
  <c r="EA39" i="5"/>
  <c r="EA40" i="5"/>
  <c r="D57" i="5"/>
  <c r="E57" i="5"/>
  <c r="DY39" i="5"/>
  <c r="DY40" i="5"/>
  <c r="D55" i="5"/>
  <c r="DW39" i="5"/>
  <c r="DW40" i="5"/>
  <c r="DV39" i="5"/>
  <c r="DV40" i="5"/>
  <c r="DT39" i="5"/>
  <c r="DT40" i="5"/>
  <c r="DS39" i="5"/>
  <c r="DS40" i="5"/>
  <c r="DQ39" i="5"/>
  <c r="DQ40" i="5"/>
  <c r="DP39" i="5"/>
  <c r="DP40" i="5"/>
  <c r="DN39" i="5"/>
  <c r="DN40" i="5"/>
  <c r="DM39" i="5"/>
  <c r="DM40" i="5"/>
  <c r="DK39" i="5"/>
  <c r="DK40" i="5"/>
  <c r="DJ39" i="5"/>
  <c r="DJ40" i="5"/>
  <c r="DH39" i="5"/>
  <c r="DH40" i="5"/>
  <c r="DG39" i="5"/>
  <c r="DG40" i="5"/>
  <c r="DD39" i="5"/>
  <c r="DD40" i="5"/>
  <c r="D51" i="5"/>
  <c r="D52" i="5"/>
  <c r="D54" i="5"/>
  <c r="DE39" i="5"/>
  <c r="DE40" i="5"/>
  <c r="E52" i="5"/>
  <c r="DC39" i="5"/>
  <c r="DC40" i="5"/>
  <c r="DB39" i="5"/>
  <c r="DB40" i="5"/>
  <c r="DA39" i="5"/>
  <c r="DA40" i="5"/>
  <c r="CZ39" i="5"/>
  <c r="CZ40" i="5"/>
  <c r="CY39" i="5"/>
  <c r="CY40" i="5"/>
  <c r="CX39" i="5"/>
  <c r="CX40" i="5"/>
  <c r="CW39" i="5"/>
  <c r="CW40" i="5"/>
  <c r="CV39" i="5"/>
  <c r="CV40" i="5"/>
  <c r="CU39" i="5"/>
  <c r="CU40" i="5"/>
  <c r="CT39" i="5"/>
  <c r="CT40" i="5"/>
  <c r="CS39" i="5"/>
  <c r="CS40" i="5"/>
  <c r="CR39" i="5"/>
  <c r="CR40" i="5"/>
  <c r="CQ39" i="5"/>
  <c r="CQ40" i="5"/>
  <c r="CP39" i="5"/>
  <c r="CP40" i="5"/>
  <c r="CO39" i="5"/>
  <c r="CO40" i="5"/>
  <c r="CN39" i="5"/>
  <c r="CN40" i="5"/>
  <c r="CM39" i="5"/>
  <c r="CM40" i="5"/>
  <c r="CL39" i="5"/>
  <c r="CL40" i="5"/>
  <c r="CK39" i="5"/>
  <c r="CK40" i="5"/>
  <c r="CJ39" i="5"/>
  <c r="CJ40" i="5"/>
  <c r="CI39" i="5"/>
  <c r="CI40" i="5"/>
  <c r="CH39" i="5"/>
  <c r="CH40" i="5"/>
  <c r="CG39" i="5"/>
  <c r="CG40" i="5"/>
  <c r="CF39" i="5"/>
  <c r="CF40" i="5"/>
  <c r="CE39" i="5"/>
  <c r="CE40" i="5"/>
  <c r="CD39" i="5"/>
  <c r="CD40" i="5"/>
  <c r="CC39" i="5"/>
  <c r="CC40" i="5"/>
  <c r="CB39" i="5"/>
  <c r="CB40" i="5"/>
  <c r="CA39" i="5"/>
  <c r="CA40" i="5"/>
  <c r="BZ39" i="5"/>
  <c r="BZ40" i="5"/>
  <c r="BY39" i="5"/>
  <c r="BY40" i="5"/>
  <c r="BX39" i="5"/>
  <c r="BX40" i="5"/>
  <c r="BW39" i="5"/>
  <c r="BW40" i="5"/>
  <c r="BV39" i="5"/>
  <c r="BV40" i="5"/>
  <c r="BU39" i="5"/>
  <c r="BU40" i="5"/>
  <c r="BT39" i="5"/>
  <c r="BT40" i="5"/>
  <c r="BS39" i="5"/>
  <c r="BS40" i="5"/>
  <c r="BR39" i="5"/>
  <c r="BR40" i="5"/>
  <c r="BQ39" i="5"/>
  <c r="BQ40" i="5"/>
  <c r="BP39" i="5"/>
  <c r="BP40" i="5"/>
  <c r="BO39" i="5"/>
  <c r="BO40" i="5"/>
  <c r="BN39" i="5"/>
  <c r="BN40" i="5"/>
  <c r="BM39" i="5"/>
  <c r="BM40" i="5"/>
  <c r="BL39" i="5"/>
  <c r="BL40" i="5"/>
  <c r="BK39" i="5"/>
  <c r="BK40" i="5"/>
  <c r="BJ39" i="5"/>
  <c r="BJ40" i="5"/>
  <c r="BI39" i="5"/>
  <c r="BI40" i="5"/>
  <c r="BH39" i="5"/>
  <c r="BH40" i="5"/>
  <c r="BG39" i="5"/>
  <c r="BG40" i="5"/>
  <c r="BF39" i="5"/>
  <c r="BF40" i="5"/>
  <c r="BE39" i="5"/>
  <c r="BE40" i="5"/>
  <c r="BD39" i="5"/>
  <c r="BD40" i="5"/>
  <c r="BC39" i="5"/>
  <c r="BC40" i="5"/>
  <c r="BB39" i="5"/>
  <c r="BB40" i="5"/>
  <c r="BA39" i="5"/>
  <c r="BA40" i="5"/>
  <c r="AZ39" i="5"/>
  <c r="AZ40" i="5"/>
  <c r="AY39" i="5"/>
  <c r="AY40" i="5"/>
  <c r="AX39" i="5"/>
  <c r="AX40" i="5"/>
  <c r="AW39" i="5"/>
  <c r="AW40" i="5"/>
  <c r="AV39" i="5"/>
  <c r="AV40" i="5"/>
  <c r="AU39" i="5"/>
  <c r="AU40" i="5"/>
  <c r="AT39" i="5"/>
  <c r="AT40" i="5"/>
  <c r="AS39" i="5"/>
  <c r="AS40" i="5"/>
  <c r="AR39" i="5"/>
  <c r="AR40" i="5"/>
  <c r="AQ39" i="5"/>
  <c r="AQ40" i="5"/>
  <c r="AP39" i="5"/>
  <c r="AP40" i="5"/>
  <c r="AO39" i="5"/>
  <c r="AO40" i="5"/>
  <c r="AN39" i="5"/>
  <c r="AN40" i="5"/>
  <c r="AM39" i="5"/>
  <c r="AM40" i="5"/>
  <c r="AL39" i="5"/>
  <c r="AL40" i="5"/>
  <c r="AK39" i="5"/>
  <c r="AK40" i="5"/>
  <c r="AJ39" i="5"/>
  <c r="AJ40" i="5"/>
  <c r="AI39" i="5"/>
  <c r="AI40" i="5"/>
  <c r="AH39" i="5"/>
  <c r="AH40" i="5"/>
  <c r="AG39" i="5"/>
  <c r="AG40" i="5"/>
  <c r="AF39" i="5"/>
  <c r="AF40" i="5"/>
  <c r="AE39" i="5"/>
  <c r="AE40" i="5"/>
  <c r="AD39" i="5"/>
  <c r="AD40" i="5"/>
  <c r="AC39" i="5"/>
  <c r="AC40" i="5"/>
  <c r="AB39" i="5"/>
  <c r="AB40" i="5"/>
  <c r="AA39" i="5"/>
  <c r="AA40" i="5"/>
  <c r="Z39" i="5"/>
  <c r="Z40" i="5"/>
  <c r="Y39" i="5"/>
  <c r="Y40" i="5"/>
  <c r="D48" i="5"/>
  <c r="E48" i="5"/>
  <c r="X39" i="5"/>
  <c r="X40" i="5"/>
  <c r="W39" i="5"/>
  <c r="W40" i="5"/>
  <c r="V39" i="5"/>
  <c r="V40" i="5"/>
  <c r="U39" i="5"/>
  <c r="U40" i="5"/>
  <c r="T39" i="5"/>
  <c r="T40" i="5"/>
  <c r="S39" i="5"/>
  <c r="S40" i="5"/>
  <c r="R39" i="5"/>
  <c r="R40" i="5"/>
  <c r="Q39" i="5"/>
  <c r="Q40" i="5"/>
  <c r="P39" i="5"/>
  <c r="P40" i="5"/>
  <c r="O39" i="5"/>
  <c r="O40" i="5"/>
  <c r="N39" i="5"/>
  <c r="N40" i="5"/>
  <c r="M39" i="5"/>
  <c r="M40" i="5"/>
  <c r="L39" i="5"/>
  <c r="L40" i="5"/>
  <c r="K39" i="5"/>
  <c r="K40" i="5"/>
  <c r="J39" i="5"/>
  <c r="J40" i="5"/>
  <c r="I39" i="5"/>
  <c r="I40" i="5"/>
  <c r="H39" i="5"/>
  <c r="H40" i="5"/>
  <c r="G39" i="5"/>
  <c r="G40" i="5"/>
  <c r="F39" i="5"/>
  <c r="F40" i="5"/>
  <c r="E39" i="5"/>
  <c r="E40" i="5"/>
  <c r="D39" i="5"/>
  <c r="D40" i="5"/>
  <c r="C39" i="5"/>
  <c r="C40" i="5"/>
  <c r="GR39" i="4"/>
  <c r="GR40" i="4"/>
  <c r="GQ39" i="4"/>
  <c r="GQ40" i="4"/>
  <c r="GP39" i="4"/>
  <c r="GP40" i="4"/>
  <c r="GO39" i="4"/>
  <c r="GO40" i="4"/>
  <c r="GN39" i="4"/>
  <c r="GN40" i="4"/>
  <c r="GM39" i="4"/>
  <c r="GM40" i="4"/>
  <c r="GL39" i="4"/>
  <c r="GL40" i="4"/>
  <c r="GK39" i="4"/>
  <c r="GK40" i="4"/>
  <c r="GJ39" i="4"/>
  <c r="GJ40" i="4"/>
  <c r="GI39" i="4"/>
  <c r="GI40" i="4"/>
  <c r="GH39" i="4"/>
  <c r="GH40" i="4"/>
  <c r="GG39" i="4"/>
  <c r="GG40" i="4"/>
  <c r="GF39" i="4"/>
  <c r="GF40" i="4"/>
  <c r="GE39" i="4"/>
  <c r="GE40" i="4"/>
  <c r="GD39" i="4"/>
  <c r="GD40" i="4"/>
  <c r="GC39" i="4"/>
  <c r="GC40" i="4"/>
  <c r="GB39" i="4"/>
  <c r="GB40" i="4"/>
  <c r="D60" i="4"/>
  <c r="E60" i="4"/>
  <c r="GA39" i="4"/>
  <c r="GA40" i="4"/>
  <c r="FZ39" i="4"/>
  <c r="FZ40" i="4"/>
  <c r="FY39" i="4"/>
  <c r="FY40" i="4"/>
  <c r="FX39" i="4"/>
  <c r="FX40" i="4"/>
  <c r="FW39" i="4"/>
  <c r="FW40" i="4"/>
  <c r="FV39" i="4"/>
  <c r="FV40" i="4"/>
  <c r="FU39" i="4"/>
  <c r="FU40" i="4"/>
  <c r="FT39" i="4"/>
  <c r="FT40" i="4"/>
  <c r="FS39" i="4"/>
  <c r="FS40" i="4"/>
  <c r="FR39" i="4"/>
  <c r="FR40" i="4"/>
  <c r="FQ39" i="4"/>
  <c r="FQ40" i="4"/>
  <c r="FP39" i="4"/>
  <c r="FP40" i="4"/>
  <c r="FO39" i="4"/>
  <c r="FO40" i="4"/>
  <c r="FN39" i="4"/>
  <c r="FN40" i="4"/>
  <c r="FM39" i="4"/>
  <c r="FM40" i="4"/>
  <c r="FL39" i="4"/>
  <c r="FL40" i="4"/>
  <c r="FK39" i="4"/>
  <c r="FK40" i="4"/>
  <c r="FJ39" i="4"/>
  <c r="FJ40" i="4"/>
  <c r="FI39" i="4"/>
  <c r="FI40" i="4"/>
  <c r="FH39" i="4"/>
  <c r="FH40" i="4"/>
  <c r="FG39" i="4"/>
  <c r="FG40" i="4"/>
  <c r="FF39" i="4"/>
  <c r="FF40" i="4"/>
  <c r="FE39" i="4"/>
  <c r="FE40" i="4"/>
  <c r="FD39" i="4"/>
  <c r="FD40" i="4"/>
  <c r="FC39" i="4"/>
  <c r="FC40" i="4"/>
  <c r="FB39" i="4"/>
  <c r="FB40" i="4"/>
  <c r="FA39" i="4"/>
  <c r="FA40" i="4"/>
  <c r="EZ39" i="4"/>
  <c r="EZ40" i="4"/>
  <c r="EY39" i="4"/>
  <c r="EY40" i="4"/>
  <c r="EX39" i="4"/>
  <c r="EX40" i="4"/>
  <c r="EW39" i="4"/>
  <c r="EW40" i="4"/>
  <c r="EV39" i="4"/>
  <c r="EV40" i="4"/>
  <c r="EU39" i="4"/>
  <c r="EU40" i="4"/>
  <c r="ET39" i="4"/>
  <c r="ET40" i="4"/>
  <c r="ES39" i="4"/>
  <c r="ES40" i="4"/>
  <c r="ER39" i="4"/>
  <c r="ER40" i="4"/>
  <c r="EQ39" i="4"/>
  <c r="EQ40" i="4"/>
  <c r="EP39" i="4"/>
  <c r="EP40" i="4"/>
  <c r="EO39" i="4"/>
  <c r="EO40" i="4"/>
  <c r="EN39" i="4"/>
  <c r="EN40" i="4"/>
  <c r="EM39" i="4"/>
  <c r="EM40" i="4"/>
  <c r="EL39" i="4"/>
  <c r="EL40" i="4"/>
  <c r="EK39" i="4"/>
  <c r="EK40" i="4"/>
  <c r="EJ39" i="4"/>
  <c r="EJ40" i="4"/>
  <c r="EI39" i="4"/>
  <c r="EI40" i="4"/>
  <c r="EH39" i="4"/>
  <c r="EH40" i="4"/>
  <c r="EG39" i="4"/>
  <c r="EG40" i="4"/>
  <c r="EF39" i="4"/>
  <c r="EF40" i="4"/>
  <c r="EE39" i="4"/>
  <c r="EE40" i="4"/>
  <c r="ED39" i="4"/>
  <c r="ED40" i="4"/>
  <c r="EC39" i="4"/>
  <c r="EC40" i="4"/>
  <c r="EB39" i="4"/>
  <c r="EB40" i="4"/>
  <c r="EA39" i="4"/>
  <c r="EA40" i="4"/>
  <c r="DZ39" i="4"/>
  <c r="DZ40" i="4"/>
  <c r="DY39" i="4"/>
  <c r="DY40" i="4"/>
  <c r="DX39" i="4"/>
  <c r="DX40" i="4"/>
  <c r="DW39" i="4"/>
  <c r="DW40" i="4"/>
  <c r="DV39" i="4"/>
  <c r="DV40" i="4"/>
  <c r="DU39" i="4"/>
  <c r="DU40" i="4"/>
  <c r="DT39" i="4"/>
  <c r="DT40" i="4"/>
  <c r="DS39" i="4"/>
  <c r="DS40" i="4"/>
  <c r="DR39" i="4"/>
  <c r="DR40" i="4"/>
  <c r="DQ39" i="4"/>
  <c r="DQ40" i="4"/>
  <c r="DP39" i="4"/>
  <c r="DP40" i="4"/>
  <c r="DO39" i="4"/>
  <c r="DO40" i="4"/>
  <c r="DN39" i="4"/>
  <c r="DN40" i="4"/>
  <c r="DM39" i="4"/>
  <c r="DM40" i="4"/>
  <c r="DL39" i="4"/>
  <c r="DL40" i="4"/>
  <c r="DK39" i="4"/>
  <c r="DK40" i="4"/>
  <c r="DJ39" i="4"/>
  <c r="DJ40" i="4"/>
  <c r="DI39" i="4"/>
  <c r="DI40" i="4"/>
  <c r="DH39" i="4"/>
  <c r="DH40" i="4"/>
  <c r="DG39" i="4"/>
  <c r="DG40" i="4"/>
  <c r="DF39" i="4"/>
  <c r="DF40" i="4"/>
  <c r="DE39" i="4"/>
  <c r="DE40" i="4"/>
  <c r="DD39" i="4"/>
  <c r="DD40" i="4"/>
  <c r="DC39" i="4"/>
  <c r="DC40" i="4"/>
  <c r="DB39" i="4"/>
  <c r="DB40" i="4"/>
  <c r="DA39" i="4"/>
  <c r="DA40" i="4"/>
  <c r="CZ39" i="4"/>
  <c r="CZ40" i="4"/>
  <c r="CY39" i="4"/>
  <c r="CY40" i="4"/>
  <c r="CX39" i="4"/>
  <c r="CX40" i="4"/>
  <c r="CW39" i="4"/>
  <c r="CW40" i="4"/>
  <c r="CV39" i="4"/>
  <c r="CV40" i="4"/>
  <c r="CU39" i="4"/>
  <c r="CU40" i="4"/>
  <c r="CT39" i="4"/>
  <c r="CT40" i="4"/>
  <c r="CQ39" i="4"/>
  <c r="CQ40" i="4"/>
  <c r="D57" i="4"/>
  <c r="E57" i="4"/>
  <c r="CS39" i="4"/>
  <c r="CS40" i="4"/>
  <c r="CR39" i="4"/>
  <c r="CR40" i="4"/>
  <c r="CO39" i="4"/>
  <c r="CO40" i="4"/>
  <c r="D55" i="4"/>
  <c r="CP39" i="4"/>
  <c r="CP40" i="4"/>
  <c r="D56" i="4"/>
  <c r="E56" i="4"/>
  <c r="CN39" i="4"/>
  <c r="CN40" i="4"/>
  <c r="CM39" i="4"/>
  <c r="CM40" i="4"/>
  <c r="CL39" i="4"/>
  <c r="CL40" i="4"/>
  <c r="CK39" i="4"/>
  <c r="CK40" i="4"/>
  <c r="CJ39" i="4"/>
  <c r="CJ40" i="4"/>
  <c r="CI39" i="4"/>
  <c r="CI40" i="4"/>
  <c r="CH39" i="4"/>
  <c r="CH40" i="4"/>
  <c r="CG39" i="4"/>
  <c r="CG40" i="4"/>
  <c r="CF39" i="4"/>
  <c r="CF40" i="4"/>
  <c r="CE39" i="4"/>
  <c r="CE40" i="4"/>
  <c r="CD39" i="4"/>
  <c r="CD40" i="4"/>
  <c r="CC39" i="4"/>
  <c r="CC40" i="4"/>
  <c r="CB39" i="4"/>
  <c r="CB40" i="4"/>
  <c r="CA39" i="4"/>
  <c r="CA40" i="4"/>
  <c r="BZ39" i="4"/>
  <c r="BZ40" i="4"/>
  <c r="BY39" i="4"/>
  <c r="BY40" i="4"/>
  <c r="BX39" i="4"/>
  <c r="BX40" i="4"/>
  <c r="D52" i="4"/>
  <c r="E52" i="4"/>
  <c r="BW39" i="4"/>
  <c r="BW40" i="4"/>
  <c r="BV39" i="4"/>
  <c r="BV40" i="4"/>
  <c r="BU39" i="4"/>
  <c r="BU40" i="4"/>
  <c r="BT39" i="4"/>
  <c r="BT40" i="4"/>
  <c r="BS39" i="4"/>
  <c r="BS40" i="4"/>
  <c r="BR39" i="4"/>
  <c r="BR40" i="4"/>
  <c r="BQ39" i="4"/>
  <c r="BQ40" i="4"/>
  <c r="BP39" i="4"/>
  <c r="BP40" i="4"/>
  <c r="BO39" i="4"/>
  <c r="BO40" i="4"/>
  <c r="BN39" i="4"/>
  <c r="BN40" i="4"/>
  <c r="BM39" i="4"/>
  <c r="BM40" i="4"/>
  <c r="BL39" i="4"/>
  <c r="BL40" i="4"/>
  <c r="BK39" i="4"/>
  <c r="BK40" i="4"/>
  <c r="BJ39" i="4"/>
  <c r="BJ40" i="4"/>
  <c r="BI39" i="4"/>
  <c r="BI40" i="4"/>
  <c r="BH39" i="4"/>
  <c r="BH40" i="4"/>
  <c r="BG39" i="4"/>
  <c r="BG40" i="4"/>
  <c r="BF39" i="4"/>
  <c r="BF40" i="4"/>
  <c r="BE39" i="4"/>
  <c r="BE40" i="4"/>
  <c r="BD39" i="4"/>
  <c r="BD40" i="4"/>
  <c r="BC39" i="4"/>
  <c r="BC40" i="4"/>
  <c r="BB39" i="4"/>
  <c r="BB40" i="4"/>
  <c r="BA39" i="4"/>
  <c r="BA40" i="4"/>
  <c r="AZ39" i="4"/>
  <c r="AZ40" i="4"/>
  <c r="AY39" i="4"/>
  <c r="AY40" i="4"/>
  <c r="AX39" i="4"/>
  <c r="AX40" i="4"/>
  <c r="AW39" i="4"/>
  <c r="AW40" i="4"/>
  <c r="AV39" i="4"/>
  <c r="AV40" i="4"/>
  <c r="AU39" i="4"/>
  <c r="AU40" i="4"/>
  <c r="AT39" i="4"/>
  <c r="AT40" i="4"/>
  <c r="AS39" i="4"/>
  <c r="AS40" i="4"/>
  <c r="AR39" i="4"/>
  <c r="AR40" i="4"/>
  <c r="AQ39" i="4"/>
  <c r="AQ40" i="4"/>
  <c r="AP39" i="4"/>
  <c r="AP40" i="4"/>
  <c r="AO39" i="4"/>
  <c r="AO40" i="4"/>
  <c r="AN39" i="4"/>
  <c r="AN40" i="4"/>
  <c r="AM39" i="4"/>
  <c r="AM40" i="4"/>
  <c r="AL39" i="4"/>
  <c r="AL40" i="4"/>
  <c r="AK39" i="4"/>
  <c r="AK40" i="4"/>
  <c r="AJ39" i="4"/>
  <c r="AJ40" i="4"/>
  <c r="AI39" i="4"/>
  <c r="AI40" i="4"/>
  <c r="AH39" i="4"/>
  <c r="AH40" i="4"/>
  <c r="AG39" i="4"/>
  <c r="AG40" i="4"/>
  <c r="AF39" i="4"/>
  <c r="AF40" i="4"/>
  <c r="AE39" i="4"/>
  <c r="AE40" i="4"/>
  <c r="AD39" i="4"/>
  <c r="AD40" i="4"/>
  <c r="AC39" i="4"/>
  <c r="AC40" i="4"/>
  <c r="AB39" i="4"/>
  <c r="AB40" i="4"/>
  <c r="AA39" i="4"/>
  <c r="AA40" i="4"/>
  <c r="Z39" i="4"/>
  <c r="Z40" i="4"/>
  <c r="W39" i="4"/>
  <c r="W40" i="4"/>
  <c r="D49" i="4"/>
  <c r="E49" i="4"/>
  <c r="Y39" i="4"/>
  <c r="Y40" i="4"/>
  <c r="X39" i="4"/>
  <c r="X40" i="4"/>
  <c r="V39" i="4"/>
  <c r="V40" i="4"/>
  <c r="D48" i="4"/>
  <c r="E48" i="4"/>
  <c r="U39" i="4"/>
  <c r="U40" i="4"/>
  <c r="D47" i="4"/>
  <c r="D50" i="4"/>
  <c r="T39" i="4"/>
  <c r="T40" i="4"/>
  <c r="S39" i="4"/>
  <c r="S40" i="4"/>
  <c r="R39" i="4"/>
  <c r="R40" i="4"/>
  <c r="Q39" i="4"/>
  <c r="Q40" i="4"/>
  <c r="P39" i="4"/>
  <c r="P40" i="4"/>
  <c r="O39" i="4"/>
  <c r="O40" i="4"/>
  <c r="N39" i="4"/>
  <c r="N40" i="4"/>
  <c r="M39" i="4"/>
  <c r="M40" i="4"/>
  <c r="L39" i="4"/>
  <c r="L40" i="4"/>
  <c r="K39" i="4"/>
  <c r="K40" i="4"/>
  <c r="J39" i="4"/>
  <c r="J40" i="4"/>
  <c r="I39" i="4"/>
  <c r="I40" i="4"/>
  <c r="H39" i="4"/>
  <c r="H40" i="4"/>
  <c r="G39" i="4"/>
  <c r="G40" i="4"/>
  <c r="F39" i="4"/>
  <c r="F40" i="4"/>
  <c r="E39" i="4"/>
  <c r="E40" i="4"/>
  <c r="D39" i="4"/>
  <c r="D40" i="4"/>
  <c r="D44" i="4"/>
  <c r="E44" i="4"/>
  <c r="C39" i="4"/>
  <c r="C40" i="4"/>
  <c r="FK39" i="3"/>
  <c r="FK40" i="3"/>
  <c r="FJ39" i="3"/>
  <c r="FJ40" i="3"/>
  <c r="FI39" i="3"/>
  <c r="FI40" i="3"/>
  <c r="FH39" i="3"/>
  <c r="FH40" i="3"/>
  <c r="FG39" i="3"/>
  <c r="FG40" i="3"/>
  <c r="FF39" i="3"/>
  <c r="FF40" i="3"/>
  <c r="FE39" i="3"/>
  <c r="FE40" i="3"/>
  <c r="FD39" i="3"/>
  <c r="FD40" i="3"/>
  <c r="FC39" i="3"/>
  <c r="FC40" i="3"/>
  <c r="FB39" i="3"/>
  <c r="FB40" i="3"/>
  <c r="FA39" i="3"/>
  <c r="FA40" i="3"/>
  <c r="EZ39" i="3"/>
  <c r="EZ40" i="3"/>
  <c r="EY39" i="3"/>
  <c r="EY40" i="3"/>
  <c r="EX39" i="3"/>
  <c r="EX40" i="3"/>
  <c r="D60" i="3"/>
  <c r="E60" i="3"/>
  <c r="EW39" i="3"/>
  <c r="EW40" i="3"/>
  <c r="EV39" i="3"/>
  <c r="EV40" i="3"/>
  <c r="EU39" i="3"/>
  <c r="EU40" i="3"/>
  <c r="ET39" i="3"/>
  <c r="ET40" i="3"/>
  <c r="ES39" i="3"/>
  <c r="ES40" i="3"/>
  <c r="ER39" i="3"/>
  <c r="ER40" i="3"/>
  <c r="EQ39" i="3"/>
  <c r="EQ40" i="3"/>
  <c r="EP39" i="3"/>
  <c r="EP40" i="3"/>
  <c r="EO39" i="3"/>
  <c r="EO40" i="3"/>
  <c r="EN39" i="3"/>
  <c r="EN40" i="3"/>
  <c r="EM39" i="3"/>
  <c r="EM40" i="3"/>
  <c r="EL39" i="3"/>
  <c r="EL40" i="3"/>
  <c r="EK39" i="3"/>
  <c r="EK40" i="3"/>
  <c r="EJ39" i="3"/>
  <c r="EJ40" i="3"/>
  <c r="EI39" i="3"/>
  <c r="EI40" i="3"/>
  <c r="EH39" i="3"/>
  <c r="EH40" i="3"/>
  <c r="EG39" i="3"/>
  <c r="EG40" i="3"/>
  <c r="EF39" i="3"/>
  <c r="EF40" i="3"/>
  <c r="EE39" i="3"/>
  <c r="EE40" i="3"/>
  <c r="ED39" i="3"/>
  <c r="ED40" i="3"/>
  <c r="EC39" i="3"/>
  <c r="EC40" i="3"/>
  <c r="EB39" i="3"/>
  <c r="EB40" i="3"/>
  <c r="EA39" i="3"/>
  <c r="EA40" i="3"/>
  <c r="DZ39" i="3"/>
  <c r="DZ40" i="3"/>
  <c r="DY39" i="3"/>
  <c r="DY40" i="3"/>
  <c r="DX39" i="3"/>
  <c r="DX40" i="3"/>
  <c r="DW39" i="3"/>
  <c r="DW40" i="3"/>
  <c r="DV39" i="3"/>
  <c r="DV40" i="3"/>
  <c r="DU39" i="3"/>
  <c r="DU40" i="3"/>
  <c r="DT39" i="3"/>
  <c r="DT40" i="3"/>
  <c r="DS39" i="3"/>
  <c r="DS40" i="3"/>
  <c r="DR39" i="3"/>
  <c r="DR40" i="3"/>
  <c r="DQ39" i="3"/>
  <c r="DQ40" i="3"/>
  <c r="DP39" i="3"/>
  <c r="DP40" i="3"/>
  <c r="DO39" i="3"/>
  <c r="DO40" i="3"/>
  <c r="DN39" i="3"/>
  <c r="DN40" i="3"/>
  <c r="DM39" i="3"/>
  <c r="DM40" i="3"/>
  <c r="DL39" i="3"/>
  <c r="DL40" i="3"/>
  <c r="DK39" i="3"/>
  <c r="DK40" i="3"/>
  <c r="DJ39" i="3"/>
  <c r="DJ40" i="3"/>
  <c r="DI39" i="3"/>
  <c r="DI40" i="3"/>
  <c r="DH39" i="3"/>
  <c r="DH40" i="3"/>
  <c r="DG39" i="3"/>
  <c r="DG40" i="3"/>
  <c r="DF39" i="3"/>
  <c r="DF40" i="3"/>
  <c r="DE39" i="3"/>
  <c r="DE40" i="3"/>
  <c r="DD39" i="3"/>
  <c r="DD40" i="3"/>
  <c r="DC39" i="3"/>
  <c r="DC40" i="3"/>
  <c r="DB39" i="3"/>
  <c r="DB40" i="3"/>
  <c r="DA39" i="3"/>
  <c r="DA40" i="3"/>
  <c r="CZ39" i="3"/>
  <c r="CZ40" i="3"/>
  <c r="CY39" i="3"/>
  <c r="CY40" i="3"/>
  <c r="CX39" i="3"/>
  <c r="CX40" i="3"/>
  <c r="CW39" i="3"/>
  <c r="CW40" i="3"/>
  <c r="CV39" i="3"/>
  <c r="CV40" i="3"/>
  <c r="CU39" i="3"/>
  <c r="CU40" i="3"/>
  <c r="CT39" i="3"/>
  <c r="CT40" i="3"/>
  <c r="CS39" i="3"/>
  <c r="CS40" i="3"/>
  <c r="CR39" i="3"/>
  <c r="CR40" i="3"/>
  <c r="CQ39" i="3"/>
  <c r="CQ40" i="3"/>
  <c r="CP39" i="3"/>
  <c r="CP40" i="3"/>
  <c r="CO39" i="3"/>
  <c r="CO40" i="3"/>
  <c r="CN39" i="3"/>
  <c r="CN40" i="3"/>
  <c r="CM39" i="3"/>
  <c r="CM40" i="3"/>
  <c r="CL39" i="3"/>
  <c r="CL40" i="3"/>
  <c r="CK39" i="3"/>
  <c r="CK40" i="3"/>
  <c r="CJ39" i="3"/>
  <c r="CJ40" i="3"/>
  <c r="CI39" i="3"/>
  <c r="CI40" i="3"/>
  <c r="CH39" i="3"/>
  <c r="CH40" i="3"/>
  <c r="CG39" i="3"/>
  <c r="CG40" i="3"/>
  <c r="CF39" i="3"/>
  <c r="CF40" i="3"/>
  <c r="CE39" i="3"/>
  <c r="CE40" i="3"/>
  <c r="CD39" i="3"/>
  <c r="CD40" i="3"/>
  <c r="CC39" i="3"/>
  <c r="CC40" i="3"/>
  <c r="CB39" i="3"/>
  <c r="CB40" i="3"/>
  <c r="D57" i="3"/>
  <c r="E57" i="3"/>
  <c r="CA39" i="3"/>
  <c r="CA40" i="3"/>
  <c r="BZ39" i="3"/>
  <c r="BZ40" i="3"/>
  <c r="D55" i="3"/>
  <c r="BY39" i="3"/>
  <c r="BY40" i="3"/>
  <c r="BX39" i="3"/>
  <c r="BX40" i="3"/>
  <c r="BW39" i="3"/>
  <c r="BW40" i="3"/>
  <c r="BV39" i="3"/>
  <c r="BV40" i="3"/>
  <c r="BU39" i="3"/>
  <c r="BU40" i="3"/>
  <c r="BT39" i="3"/>
  <c r="BT40" i="3"/>
  <c r="BS39" i="3"/>
  <c r="BS40" i="3"/>
  <c r="BR39" i="3"/>
  <c r="BR40" i="3"/>
  <c r="BQ39" i="3"/>
  <c r="BQ40" i="3"/>
  <c r="BP39" i="3"/>
  <c r="BP40" i="3"/>
  <c r="BO39" i="3"/>
  <c r="BO40" i="3"/>
  <c r="BN39" i="3"/>
  <c r="BN40" i="3"/>
  <c r="BM39" i="3"/>
  <c r="BM40" i="3"/>
  <c r="BL39" i="3"/>
  <c r="BL40" i="3"/>
  <c r="D52" i="3"/>
  <c r="E52" i="3"/>
  <c r="BK39" i="3"/>
  <c r="BK40" i="3"/>
  <c r="BJ39" i="3"/>
  <c r="BJ40" i="3"/>
  <c r="BI39" i="3"/>
  <c r="BI40" i="3"/>
  <c r="BH39" i="3"/>
  <c r="BH40" i="3"/>
  <c r="BG39" i="3"/>
  <c r="BG40" i="3"/>
  <c r="BF39" i="3"/>
  <c r="BF40" i="3"/>
  <c r="BE39" i="3"/>
  <c r="BE40" i="3"/>
  <c r="BD39" i="3"/>
  <c r="BD40" i="3"/>
  <c r="BC39" i="3"/>
  <c r="BC40" i="3"/>
  <c r="BB39" i="3"/>
  <c r="BB40" i="3"/>
  <c r="BA39" i="3"/>
  <c r="BA40" i="3"/>
  <c r="AZ39" i="3"/>
  <c r="AZ40" i="3"/>
  <c r="AY39" i="3"/>
  <c r="AY40" i="3"/>
  <c r="AX39" i="3"/>
  <c r="AX40" i="3"/>
  <c r="AW39" i="3"/>
  <c r="AW40" i="3"/>
  <c r="AV39" i="3"/>
  <c r="AV40" i="3"/>
  <c r="AU39" i="3"/>
  <c r="AU40" i="3"/>
  <c r="AT39" i="3"/>
  <c r="AT40" i="3"/>
  <c r="AS39" i="3"/>
  <c r="AS40" i="3"/>
  <c r="AR39" i="3"/>
  <c r="AR40" i="3"/>
  <c r="AQ39" i="3"/>
  <c r="AQ40" i="3"/>
  <c r="AP39" i="3"/>
  <c r="AP40" i="3"/>
  <c r="AO39" i="3"/>
  <c r="AO40" i="3"/>
  <c r="AN39" i="3"/>
  <c r="AN40" i="3"/>
  <c r="AM39" i="3"/>
  <c r="AM40" i="3"/>
  <c r="AL39" i="3"/>
  <c r="AL40" i="3"/>
  <c r="AK39" i="3"/>
  <c r="AK40" i="3"/>
  <c r="AJ39" i="3"/>
  <c r="AJ40" i="3"/>
  <c r="AI39" i="3"/>
  <c r="AI40" i="3"/>
  <c r="AH39" i="3"/>
  <c r="AH40" i="3"/>
  <c r="AG39" i="3"/>
  <c r="AG40" i="3"/>
  <c r="AF39" i="3"/>
  <c r="AF40" i="3"/>
  <c r="AE39" i="3"/>
  <c r="AE40" i="3"/>
  <c r="AD39" i="3"/>
  <c r="AD40" i="3"/>
  <c r="AC39" i="3"/>
  <c r="AC40" i="3"/>
  <c r="AB39" i="3"/>
  <c r="AB40" i="3"/>
  <c r="AA39" i="3"/>
  <c r="AA40" i="3"/>
  <c r="Z39" i="3"/>
  <c r="Z40" i="3"/>
  <c r="Y39" i="3"/>
  <c r="Y40" i="3"/>
  <c r="X39" i="3"/>
  <c r="X40" i="3"/>
  <c r="W39" i="3"/>
  <c r="W40" i="3"/>
  <c r="V39" i="3"/>
  <c r="V40" i="3"/>
  <c r="U39" i="3"/>
  <c r="U40" i="3"/>
  <c r="T39" i="3"/>
  <c r="T40" i="3"/>
  <c r="D49" i="3"/>
  <c r="E49" i="3"/>
  <c r="S39" i="3"/>
  <c r="S40" i="3"/>
  <c r="R39" i="3"/>
  <c r="R40" i="3"/>
  <c r="D47" i="3"/>
  <c r="Q39" i="3"/>
  <c r="Q40" i="3"/>
  <c r="P39" i="3"/>
  <c r="P40" i="3"/>
  <c r="O39" i="3"/>
  <c r="O40" i="3"/>
  <c r="N39" i="3"/>
  <c r="N40" i="3"/>
  <c r="M39" i="3"/>
  <c r="M40" i="3"/>
  <c r="L39" i="3"/>
  <c r="L40" i="3"/>
  <c r="K39" i="3"/>
  <c r="K40" i="3"/>
  <c r="J39" i="3"/>
  <c r="J40" i="3"/>
  <c r="I39" i="3"/>
  <c r="I40" i="3"/>
  <c r="H39" i="3"/>
  <c r="H40" i="3"/>
  <c r="G39" i="3"/>
  <c r="G40" i="3"/>
  <c r="F39" i="3"/>
  <c r="F40" i="3"/>
  <c r="E39" i="3"/>
  <c r="E40" i="3"/>
  <c r="D39" i="3"/>
  <c r="D40" i="3"/>
  <c r="D44" i="3"/>
  <c r="E44" i="3"/>
  <c r="C39" i="3"/>
  <c r="C40" i="3"/>
  <c r="DO21" i="1"/>
  <c r="DO22" i="1"/>
  <c r="DN21" i="1"/>
  <c r="DN22" i="1"/>
  <c r="DM21" i="1"/>
  <c r="DM22" i="1"/>
  <c r="DL21" i="1"/>
  <c r="DL22" i="1"/>
  <c r="DK21" i="1"/>
  <c r="DK22" i="1"/>
  <c r="DJ21" i="1"/>
  <c r="DJ22" i="1"/>
  <c r="DI21" i="1"/>
  <c r="DI22" i="1"/>
  <c r="DH21" i="1"/>
  <c r="DH22" i="1"/>
  <c r="DG21" i="1"/>
  <c r="DG22" i="1"/>
  <c r="DF21" i="1"/>
  <c r="DF22" i="1"/>
  <c r="DE21" i="1"/>
  <c r="DE22" i="1"/>
  <c r="DD21" i="1"/>
  <c r="DD22" i="1"/>
  <c r="DC21" i="1"/>
  <c r="DB21" i="1"/>
  <c r="DB22" i="1"/>
  <c r="DA21" i="1"/>
  <c r="CZ21" i="1"/>
  <c r="CZ22" i="1"/>
  <c r="CY21" i="1"/>
  <c r="CY22" i="1"/>
  <c r="CX21" i="1"/>
  <c r="CX22" i="1"/>
  <c r="CW21" i="1"/>
  <c r="CW22" i="1"/>
  <c r="CV21" i="1"/>
  <c r="CV22" i="1"/>
  <c r="CU21" i="1"/>
  <c r="CU22" i="1"/>
  <c r="CT21" i="1"/>
  <c r="CT22" i="1"/>
  <c r="CS21" i="1"/>
  <c r="CS22" i="1"/>
  <c r="CR21" i="1"/>
  <c r="CR22" i="1"/>
  <c r="CQ21" i="1"/>
  <c r="CQ22" i="1"/>
  <c r="CP21" i="1"/>
  <c r="CP22" i="1"/>
  <c r="CO21" i="1"/>
  <c r="CO22" i="1"/>
  <c r="CN21" i="1"/>
  <c r="CN22" i="1"/>
  <c r="CM21" i="1"/>
  <c r="CM22" i="1"/>
  <c r="CL21" i="1"/>
  <c r="CL22" i="1"/>
  <c r="CK21" i="1"/>
  <c r="CK22" i="1"/>
  <c r="CJ21" i="1"/>
  <c r="CJ22" i="1"/>
  <c r="CI21" i="1"/>
  <c r="CI22" i="1"/>
  <c r="CH21" i="1"/>
  <c r="CH22" i="1"/>
  <c r="CG21" i="1"/>
  <c r="CG22" i="1"/>
  <c r="CF21" i="1"/>
  <c r="CF22" i="1"/>
  <c r="CE21" i="1"/>
  <c r="CE22" i="1"/>
  <c r="CD21" i="1"/>
  <c r="CD22" i="1"/>
  <c r="CC21" i="1"/>
  <c r="CC22" i="1"/>
  <c r="CB21" i="1"/>
  <c r="CB22" i="1"/>
  <c r="CA21" i="1"/>
  <c r="CA22" i="1"/>
  <c r="BZ21" i="1"/>
  <c r="BZ22" i="1"/>
  <c r="BY21" i="1"/>
  <c r="BY22" i="1"/>
  <c r="BX21" i="1"/>
  <c r="BX22" i="1"/>
  <c r="BW21" i="1"/>
  <c r="BW22" i="1"/>
  <c r="BV21" i="1"/>
  <c r="BV22" i="1"/>
  <c r="BU21" i="1"/>
  <c r="BU22" i="1"/>
  <c r="BT21" i="1"/>
  <c r="BT22" i="1"/>
  <c r="BS21" i="1"/>
  <c r="BS22" i="1"/>
  <c r="BR21" i="1"/>
  <c r="BR22" i="1"/>
  <c r="BQ21" i="1"/>
  <c r="BQ22" i="1"/>
  <c r="BP21" i="1"/>
  <c r="BP22" i="1"/>
  <c r="BO21" i="1"/>
  <c r="BO22" i="1"/>
  <c r="BN21" i="1"/>
  <c r="BN22" i="1"/>
  <c r="BM21" i="1"/>
  <c r="BM22" i="1"/>
  <c r="BL21" i="1"/>
  <c r="BL22" i="1"/>
  <c r="BK21" i="1"/>
  <c r="BK22" i="1"/>
  <c r="BJ21" i="1"/>
  <c r="BI21" i="1"/>
  <c r="BI22" i="1"/>
  <c r="BH21" i="1"/>
  <c r="BH22" i="1"/>
  <c r="BG21" i="1"/>
  <c r="BG22" i="1"/>
  <c r="BF21" i="1"/>
  <c r="BF22" i="1"/>
  <c r="BE21" i="1"/>
  <c r="BE22" i="1"/>
  <c r="BD21" i="1"/>
  <c r="BD22" i="1"/>
  <c r="BC21" i="1"/>
  <c r="BC22" i="1"/>
  <c r="BB21" i="1"/>
  <c r="BB22" i="1"/>
  <c r="BA21" i="1"/>
  <c r="BA22" i="1"/>
  <c r="AZ21" i="1"/>
  <c r="AZ22" i="1"/>
  <c r="AY21" i="1"/>
  <c r="AY22" i="1"/>
  <c r="AX21" i="1"/>
  <c r="AX22" i="1"/>
  <c r="AW21" i="1"/>
  <c r="AW22" i="1"/>
  <c r="AV21" i="1"/>
  <c r="AV22" i="1"/>
  <c r="AU21" i="1"/>
  <c r="AU22" i="1"/>
  <c r="AT21" i="1"/>
  <c r="AT22" i="1"/>
  <c r="AS21" i="1"/>
  <c r="AS22" i="1"/>
  <c r="AR21" i="1"/>
  <c r="AR22" i="1"/>
  <c r="AQ21" i="1"/>
  <c r="AQ22" i="1"/>
  <c r="AP21" i="1"/>
  <c r="AP22" i="1"/>
  <c r="AO21" i="1"/>
  <c r="AO22" i="1"/>
  <c r="AN21" i="1"/>
  <c r="AN22" i="1"/>
  <c r="AM21" i="1"/>
  <c r="AM22" i="1"/>
  <c r="AL21" i="1"/>
  <c r="AL22" i="1"/>
  <c r="AK21" i="1"/>
  <c r="AK22" i="1"/>
  <c r="AJ21" i="1"/>
  <c r="AJ22" i="1"/>
  <c r="AI21" i="1"/>
  <c r="AI22" i="1"/>
  <c r="AH21" i="1"/>
  <c r="AH22" i="1"/>
  <c r="AG21" i="1"/>
  <c r="AG22" i="1"/>
  <c r="AF21" i="1"/>
  <c r="AF22" i="1"/>
  <c r="AE21" i="1"/>
  <c r="AE22" i="1"/>
  <c r="AD21" i="1"/>
  <c r="AD22" i="1"/>
  <c r="AC21" i="1"/>
  <c r="AC22" i="1"/>
  <c r="AB21" i="1"/>
  <c r="AB22" i="1"/>
  <c r="AA21" i="1"/>
  <c r="AA22" i="1"/>
  <c r="Z21" i="1"/>
  <c r="Z22" i="1"/>
  <c r="Y21" i="1"/>
  <c r="X21" i="1"/>
  <c r="W21" i="1"/>
  <c r="W22" i="1"/>
  <c r="V21" i="1"/>
  <c r="V22" i="1"/>
  <c r="U21" i="1"/>
  <c r="U22" i="1"/>
  <c r="T21" i="1"/>
  <c r="T22" i="1"/>
  <c r="S22" i="1"/>
  <c r="R21" i="1"/>
  <c r="R22" i="1"/>
  <c r="Q21" i="1"/>
  <c r="Q22" i="1"/>
  <c r="P21" i="1"/>
  <c r="P22" i="1"/>
  <c r="O21" i="1"/>
  <c r="O22" i="1"/>
  <c r="N21" i="1"/>
  <c r="N22" i="1"/>
  <c r="M21" i="1"/>
  <c r="M22" i="1"/>
  <c r="L21" i="1"/>
  <c r="L22" i="1"/>
  <c r="K21" i="1"/>
  <c r="K22" i="1"/>
  <c r="J21" i="1"/>
  <c r="J22" i="1"/>
  <c r="I21" i="1"/>
  <c r="I22" i="1"/>
  <c r="H21" i="1"/>
  <c r="H22" i="1"/>
  <c r="G21" i="1"/>
  <c r="G22" i="1"/>
  <c r="F21" i="1"/>
  <c r="F22" i="1"/>
  <c r="E21" i="1"/>
  <c r="D21" i="1"/>
  <c r="D22" i="1"/>
  <c r="C21" i="1"/>
  <c r="C22" i="1"/>
  <c r="D25" i="1"/>
  <c r="E25" i="1"/>
  <c r="E22" i="1"/>
  <c r="D27" i="1"/>
  <c r="E27" i="1"/>
  <c r="Y22" i="1"/>
  <c r="D30" i="1"/>
  <c r="E30" i="1"/>
  <c r="DA22" i="1"/>
  <c r="D41" i="1"/>
  <c r="DC22" i="1"/>
  <c r="D43" i="1"/>
  <c r="E43" i="1"/>
  <c r="X22" i="1"/>
  <c r="D29" i="1"/>
  <c r="E29" i="1"/>
  <c r="BJ22" i="1"/>
  <c r="D35" i="1"/>
  <c r="E35" i="1"/>
  <c r="D56" i="3"/>
  <c r="D58" i="3"/>
  <c r="D33" i="1"/>
  <c r="E33" i="1"/>
  <c r="D38" i="1"/>
  <c r="E38" i="1"/>
  <c r="D58" i="4"/>
  <c r="D34" i="1"/>
  <c r="E34" i="1"/>
  <c r="D37" i="1"/>
  <c r="E37" i="1"/>
  <c r="D39" i="1"/>
  <c r="E39" i="1"/>
  <c r="D62" i="5"/>
  <c r="D26" i="1"/>
  <c r="E26" i="1"/>
  <c r="D31" i="1"/>
  <c r="E31" i="1"/>
  <c r="D42" i="1"/>
  <c r="E42" i="1"/>
  <c r="D43" i="3"/>
  <c r="D45" i="3"/>
  <c r="D46" i="3"/>
  <c r="E45" i="3"/>
  <c r="D48" i="3"/>
  <c r="E48" i="3"/>
  <c r="D51" i="3"/>
  <c r="D53" i="3"/>
  <c r="E53" i="3"/>
  <c r="E56" i="3"/>
  <c r="D59" i="3"/>
  <c r="D61" i="3"/>
  <c r="D62" i="3"/>
  <c r="E61" i="3"/>
  <c r="D43" i="4"/>
  <c r="D45" i="4"/>
  <c r="D46" i="4"/>
  <c r="E45" i="4"/>
  <c r="D51" i="4"/>
  <c r="D53" i="4"/>
  <c r="D54" i="4"/>
  <c r="E53" i="4"/>
  <c r="D59" i="4"/>
  <c r="E59" i="4"/>
  <c r="D61" i="4"/>
  <c r="E61" i="4"/>
  <c r="E62" i="4"/>
  <c r="D58" i="5"/>
  <c r="D47" i="5"/>
  <c r="D49" i="5"/>
  <c r="D50" i="5"/>
  <c r="E49" i="5"/>
  <c r="D43" i="5"/>
  <c r="D44" i="5"/>
  <c r="E44" i="5"/>
  <c r="D45" i="5"/>
  <c r="E45" i="5"/>
  <c r="E43" i="5"/>
  <c r="E51" i="5"/>
  <c r="E54" i="5"/>
  <c r="E55" i="5"/>
  <c r="E58" i="5"/>
  <c r="E59" i="5"/>
  <c r="E62" i="5"/>
  <c r="E47" i="4"/>
  <c r="E50" i="4"/>
  <c r="E55" i="4"/>
  <c r="E58" i="4"/>
  <c r="E43" i="3"/>
  <c r="E46" i="3"/>
  <c r="E47" i="3"/>
  <c r="E51" i="3"/>
  <c r="E54" i="3"/>
  <c r="E55" i="3"/>
  <c r="E58" i="3"/>
  <c r="E59" i="3"/>
  <c r="E62" i="3"/>
  <c r="E41" i="1"/>
  <c r="E44" i="1"/>
  <c r="E36" i="1"/>
  <c r="E32" i="1"/>
  <c r="D32" i="1"/>
  <c r="D28" i="1"/>
  <c r="E28" i="1"/>
  <c r="D40" i="1"/>
  <c r="D44" i="1"/>
  <c r="E50" i="3"/>
  <c r="D36" i="1"/>
  <c r="E40" i="1"/>
  <c r="D62" i="4"/>
  <c r="E51" i="4"/>
  <c r="E54" i="4"/>
  <c r="E43" i="4"/>
  <c r="E46" i="4"/>
  <c r="E47" i="5"/>
  <c r="E50" i="5"/>
  <c r="D54" i="3"/>
  <c r="D50" i="3"/>
  <c r="D46" i="5"/>
  <c r="E46" i="5"/>
  <c r="D57" i="2" l="1"/>
  <c r="D58" i="2"/>
  <c r="D52" i="2"/>
  <c r="D48" i="2"/>
  <c r="D44" i="2"/>
  <c r="D40" i="2"/>
  <c r="D41" i="2"/>
  <c r="D42" i="2"/>
  <c r="D45" i="2"/>
  <c r="D49" i="2"/>
  <c r="D53" i="2"/>
  <c r="D46" i="2"/>
  <c r="D50" i="2"/>
  <c r="D54" i="2"/>
  <c r="D56" i="2"/>
  <c r="E55" i="2" l="1"/>
  <c r="E47" i="2"/>
  <c r="D55" i="2"/>
  <c r="D47" i="2"/>
  <c r="D51" i="2"/>
  <c r="D43" i="2"/>
  <c r="D59" i="2"/>
  <c r="E59" i="2"/>
  <c r="E51" i="2"/>
  <c r="E43" i="2"/>
</calcChain>
</file>

<file path=xl/sharedStrings.xml><?xml version="1.0" encoding="utf-8"?>
<sst xmlns="http://schemas.openxmlformats.org/spreadsheetml/2006/main" count="1756" uniqueCount="1424">
  <si>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</si>
  <si>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</si>
  <si>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</si>
  <si>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</si>
  <si>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</si>
  <si>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</si>
  <si>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</si>
  <si>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</si>
  <si>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</si>
  <si>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</si>
  <si>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</si>
  <si>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</si>
  <si>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</si>
  <si>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</si>
  <si>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</si>
  <si>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</si>
  <si>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</si>
  <si>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</si>
  <si>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</si>
  <si>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</si>
  <si>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</si>
  <si>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</si>
  <si>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</si>
  <si>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</si>
  <si>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</si>
  <si>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</si>
  <si>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</si>
  <si>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</si>
  <si>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</si>
  <si>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</si>
  <si>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</si>
  <si>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</si>
  <si>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</si>
  <si>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</si>
  <si>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</si>
  <si>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</si>
  <si>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</si>
  <si>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</si>
  <si>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</si>
  <si>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</si>
  <si>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</si>
  <si>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</si>
  <si>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</si>
  <si>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</si>
  <si>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</si>
  <si>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</si>
  <si>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</si>
  <si>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</si>
  <si>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</si>
  <si>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</si>
  <si>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</si>
  <si>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</si>
  <si>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</si>
  <si>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</si>
  <si>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</si>
  <si>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</si>
  <si>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</si>
  <si>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</si>
  <si>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</si>
  <si>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</si>
  <si>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</si>
  <si>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</si>
  <si>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</si>
  <si>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</si>
  <si>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</si>
  <si>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</si>
  <si>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</si>
  <si>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</si>
  <si>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</si>
  <si>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</si>
  <si>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</si>
  <si>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</si>
  <si>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</si>
  <si>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</si>
  <si>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</si>
  <si>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</si>
  <si>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</si>
  <si>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</si>
  <si>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</si>
  <si>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</si>
  <si>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</si>
  <si>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</si>
  <si>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</si>
  <si>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</si>
  <si>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</si>
  <si>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</si>
  <si>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</si>
  <si>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</si>
  <si>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</si>
  <si>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</si>
  <si>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</si>
  <si>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</si>
  <si>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</si>
  <si>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</si>
  <si>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</si>
  <si>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</si>
  <si>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</si>
  <si>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</si>
  <si>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</si>
  <si>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</si>
  <si>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</si>
  <si>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</si>
  <si>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</si>
  <si>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</si>
  <si>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</si>
  <si>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</si>
  <si>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</si>
  <si>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</si>
  <si>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</si>
  <si>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</si>
  <si>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</si>
  <si>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</si>
  <si>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</si>
  <si>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</si>
  <si>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</si>
  <si>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</si>
  <si>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</si>
  <si>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</si>
  <si>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</si>
  <si>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</si>
  <si>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</si>
  <si>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</si>
  <si>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</si>
  <si>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</si>
  <si>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</si>
  <si>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</si>
  <si>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</si>
  <si>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</si>
  <si>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</si>
  <si>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</si>
  <si>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</si>
  <si>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</si>
  <si>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</si>
  <si>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</si>
  <si>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</si>
  <si>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</si>
  <si>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</si>
  <si>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</si>
  <si>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</si>
  <si>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</si>
  <si>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</si>
  <si>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</si>
  <si>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</si>
  <si>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</si>
  <si>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</si>
  <si>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</si>
  <si>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</si>
  <si>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</si>
  <si>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</si>
  <si>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</si>
  <si>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</si>
  <si>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</si>
  <si>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</si>
  <si>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</si>
  <si>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</si>
  <si>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</si>
  <si>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</si>
  <si>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</si>
  <si>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</si>
  <si>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</si>
  <si>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</si>
  <si>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</si>
  <si>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</si>
  <si>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</si>
  <si>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</si>
  <si>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</si>
  <si>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</si>
  <si>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</si>
  <si>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</si>
  <si>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</si>
  <si>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</si>
  <si>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</si>
  <si>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</si>
  <si>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</si>
  <si>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</si>
  <si>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</si>
  <si>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</si>
  <si>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</si>
  <si>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</si>
  <si>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</si>
  <si>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</si>
  <si>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</si>
  <si>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</si>
  <si>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</si>
  <si>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</si>
  <si>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</si>
  <si>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</si>
  <si>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</si>
  <si>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</si>
  <si>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</si>
  <si>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</si>
  <si>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</si>
  <si>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</si>
  <si>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</si>
  <si>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</si>
  <si>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</si>
  <si>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</si>
  <si>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</si>
  <si>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</si>
  <si>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</si>
  <si>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</si>
  <si>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</si>
  <si>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</si>
  <si>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</si>
  <si>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</si>
  <si>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</si>
  <si>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</si>
  <si>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</si>
  <si>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</si>
  <si>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</si>
  <si>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</si>
  <si>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</si>
  <si>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</si>
  <si>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</si>
  <si>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</si>
  <si>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</si>
  <si>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</si>
  <si>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</si>
  <si>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</si>
  <si>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</si>
  <si>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</si>
  <si>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</si>
  <si>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</si>
  <si>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</si>
  <si>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</si>
  <si>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</si>
  <si>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</si>
  <si>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</si>
  <si>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</si>
  <si>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</si>
  <si>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</si>
  <si>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</si>
  <si>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</si>
  <si>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</si>
  <si>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</si>
  <si>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</si>
  <si>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</si>
  <si>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</si>
  <si>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</si>
  <si>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</si>
  <si>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</si>
  <si>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</si>
  <si>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</si>
  <si>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</si>
  <si>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</si>
  <si>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</si>
  <si>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</si>
  <si>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</si>
  <si>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</si>
  <si>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</si>
  <si>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</si>
  <si>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</si>
  <si>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</si>
  <si>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</si>
  <si>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</si>
  <si>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</si>
  <si>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</si>
  <si>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</si>
  <si>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</si>
  <si>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</si>
  <si>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</si>
  <si>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</si>
  <si>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</si>
  <si>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</si>
  <si>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</si>
  <si>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</si>
  <si>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</si>
  <si>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</si>
  <si>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</si>
  <si>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</si>
  <si>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</si>
  <si>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</si>
  <si>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</si>
  <si>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</si>
  <si>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</si>
  <si>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</si>
  <si>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</si>
  <si>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</si>
  <si>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</si>
  <si>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</si>
  <si>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</si>
  <si>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</si>
  <si>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</si>
  <si>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</si>
  <si>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</si>
  <si>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</si>
  <si>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</si>
  <si>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</si>
  <si>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</si>
  <si>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</si>
  <si>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</si>
  <si>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</si>
  <si>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</si>
  <si>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</si>
  <si>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</si>
  <si>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</si>
  <si>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</si>
  <si>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</si>
  <si>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</si>
  <si>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</si>
  <si>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</si>
  <si>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</si>
  <si>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</si>
  <si>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</si>
  <si>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</si>
  <si>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</si>
  <si>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</si>
  <si>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</si>
  <si>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</si>
  <si>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</si>
  <si>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</si>
  <si>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</si>
  <si>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</si>
  <si>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</si>
  <si>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</si>
  <si>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</si>
  <si>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</si>
  <si>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</si>
  <si>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</si>
  <si>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</si>
  <si>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</si>
  <si>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</si>
  <si>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</si>
  <si>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</si>
  <si>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</si>
  <si>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</si>
  <si>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</si>
  <si>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</si>
  <si>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</si>
  <si>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</si>
  <si>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</si>
  <si>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</si>
  <si>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</si>
  <si>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</si>
  <si>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</si>
  <si>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</si>
  <si>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</si>
  <si>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</si>
  <si>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</si>
  <si>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</si>
  <si>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</si>
  <si>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</si>
  <si>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</si>
  <si>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</si>
  <si>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</si>
  <si>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</si>
  <si>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</si>
  <si>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</si>
  <si>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</si>
  <si>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</si>
  <si>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</si>
  <si>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</si>
  <si>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</si>
  <si>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</si>
  <si>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</si>
  <si>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</si>
  <si>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</si>
  <si>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</si>
  <si>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</si>
  <si>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</si>
  <si>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</si>
  <si>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</si>
  <si>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</si>
  <si>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</si>
  <si>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</si>
  <si>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</si>
  <si>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</si>
  <si>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</si>
  <si>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</si>
  <si>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</si>
  <si>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</si>
  <si>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</si>
  <si>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</si>
  <si>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</si>
  <si>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</si>
  <si>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</si>
  <si>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</si>
  <si>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>3-П.8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</si>
  <si>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</si>
  <si>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</si>
  <si>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</si>
  <si>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</si>
  <si>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</si>
  <si>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</si>
  <si>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</si>
  <si>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</si>
  <si>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</si>
  <si>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</si>
  <si>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</si>
  <si>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</si>
  <si>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</si>
  <si>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</si>
  <si>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</si>
  <si>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</si>
  <si>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</si>
  <si>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</si>
  <si>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</si>
  <si>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</si>
  <si>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</si>
  <si>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</si>
  <si>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</si>
  <si>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</si>
  <si>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</si>
  <si>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</si>
  <si>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</si>
  <si>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</si>
  <si>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</si>
  <si>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</si>
  <si>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</si>
  <si>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</si>
  <si>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</si>
  <si>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</si>
  <si>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</si>
  <si>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 xml:space="preserve">                               Лист наблюдения для  предшкольной группы, предшкольного класса при школах  (лицей, гимназиях) (дети  5 -ти лет )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</si>
  <si>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</si>
  <si>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</si>
  <si>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</si>
  <si>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</si>
  <si>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</si>
  <si>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</si>
  <si>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</si>
  <si>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</si>
  <si>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</si>
  <si>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</si>
  <si>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</si>
  <si>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</si>
  <si>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</si>
  <si>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</si>
  <si>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</si>
  <si>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</si>
  <si>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</si>
  <si>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</si>
  <si>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</si>
  <si>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</si>
  <si>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</si>
  <si>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</si>
  <si>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</si>
  <si>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</si>
  <si>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</si>
  <si>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</si>
  <si>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</si>
  <si>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</si>
  <si>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</si>
  <si>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</si>
  <si>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</si>
  <si>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</si>
  <si>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</si>
  <si>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</si>
  <si>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</si>
  <si>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</si>
  <si>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</si>
  <si>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</si>
  <si>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</si>
  <si>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</si>
  <si>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</si>
  <si>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</si>
  <si>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</si>
  <si>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</si>
  <si>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</si>
  <si>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</si>
  <si>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</si>
  <si>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</si>
  <si>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</si>
  <si>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</si>
  <si>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</si>
  <si>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</si>
  <si>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</si>
  <si>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</si>
  <si>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</si>
  <si>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</si>
  <si>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</si>
  <si>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</si>
  <si>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</si>
  <si>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</si>
  <si>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</si>
  <si>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</si>
  <si>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</si>
  <si>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</si>
  <si>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</si>
  <si>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</si>
  <si>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</si>
  <si>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</si>
  <si>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</si>
  <si>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</si>
  <si>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</si>
  <si>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</si>
  <si>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</si>
  <si>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</si>
  <si>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</si>
  <si>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</si>
  <si>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</si>
  <si>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</si>
  <si>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</si>
  <si>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</si>
  <si>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</si>
  <si>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</si>
  <si>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</si>
  <si>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</si>
  <si>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</si>
  <si>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</si>
  <si>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</si>
  <si>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</si>
  <si>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</si>
  <si>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</si>
  <si>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</si>
  <si>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</si>
  <si>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</si>
  <si>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</si>
  <si>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</si>
  <si>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</si>
  <si>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</si>
  <si>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</si>
  <si>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</si>
  <si>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</si>
  <si>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</si>
  <si>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</si>
  <si>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</si>
  <si>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</si>
  <si>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</si>
  <si>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</si>
  <si>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</si>
  <si>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</si>
  <si>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</si>
  <si>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</si>
  <si>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</si>
  <si>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</si>
  <si>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</si>
  <si>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</si>
  <si>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</si>
  <si>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</si>
  <si>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</si>
  <si>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r>
      <t>конструирует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по образцу и собственному замыслу</t>
    </r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</si>
  <si>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</si>
  <si>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</si>
  <si>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</si>
  <si>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</si>
  <si>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</si>
  <si>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</si>
  <si>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</si>
  <si>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</si>
  <si>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</si>
  <si>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</si>
  <si>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</si>
  <si>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</si>
  <si>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</si>
  <si>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</si>
  <si>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</si>
  <si>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</si>
  <si>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</si>
  <si>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</si>
  <si>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</si>
  <si>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</si>
  <si>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</si>
  <si>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</si>
  <si>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</si>
  <si>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</si>
  <si>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</si>
  <si>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</si>
  <si>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</si>
  <si>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</si>
  <si>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</si>
  <si>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</si>
  <si>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</si>
  <si>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</si>
  <si>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</si>
  <si>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</si>
  <si>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</si>
  <si>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</si>
  <si>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</si>
  <si>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</si>
  <si>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</si>
  <si>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</si>
  <si>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</si>
  <si>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</si>
  <si>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</si>
  <si>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</si>
  <si>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</si>
  <si>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</si>
  <si>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</si>
  <si>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</si>
  <si>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</si>
  <si>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</si>
  <si>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</si>
  <si>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</si>
  <si>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</si>
  <si>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</si>
  <si>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</si>
  <si>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</si>
  <si>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</si>
  <si>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</si>
  <si>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</si>
  <si>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</si>
  <si>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</si>
  <si>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</si>
  <si>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</si>
  <si>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</si>
  <si>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</si>
  <si>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</si>
  <si>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</si>
  <si>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</si>
  <si>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</si>
  <si>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</si>
  <si>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</si>
  <si>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</si>
  <si>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</si>
  <si>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</si>
  <si>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</si>
  <si>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</si>
  <si>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</si>
  <si>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</si>
  <si>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</si>
  <si>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</si>
  <si>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</si>
  <si>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</si>
  <si>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</si>
  <si>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</si>
  <si>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</si>
  <si>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</si>
  <si>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</si>
  <si>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</si>
  <si>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</si>
  <si>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</si>
  <si>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</si>
  <si>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</si>
  <si>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</si>
  <si>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</si>
  <si>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</si>
  <si>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</si>
  <si>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</si>
  <si>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</si>
  <si>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</si>
  <si>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</si>
  <si>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</si>
  <si>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</si>
  <si>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</si>
  <si>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</si>
  <si>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</si>
  <si>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</si>
  <si>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</si>
  <si>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</si>
  <si>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</si>
  <si>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</si>
  <si>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</si>
  <si>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</si>
  <si>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</si>
  <si>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</si>
  <si>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</si>
  <si>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</si>
  <si>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</si>
  <si>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</si>
  <si>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</si>
  <si>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</si>
  <si>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</si>
  <si>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</si>
  <si>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</si>
  <si>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</si>
  <si>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</si>
  <si>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</si>
  <si>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</si>
  <si>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</si>
  <si>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</si>
  <si>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</si>
  <si>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</si>
  <si>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</si>
  <si>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</si>
  <si>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</si>
  <si>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</si>
  <si>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</si>
  <si>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</si>
  <si>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</si>
  <si>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</si>
  <si>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</si>
  <si>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</si>
  <si>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</si>
  <si>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</si>
  <si>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</si>
  <si>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</si>
  <si>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</si>
  <si>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</si>
  <si>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</si>
  <si>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</si>
  <si>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</si>
  <si>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</si>
  <si>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</si>
  <si>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</si>
  <si>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</si>
  <si>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</si>
  <si>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</si>
  <si>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</si>
  <si>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</si>
  <si>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</si>
  <si>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</si>
  <si>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</si>
  <si>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</si>
  <si>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</si>
  <si>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</si>
  <si>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</si>
  <si>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</si>
  <si>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</si>
  <si>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</si>
  <si>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</si>
  <si>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</si>
  <si>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</si>
  <si>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</si>
  <si>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</si>
  <si>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</si>
  <si>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</si>
  <si>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</si>
  <si>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</si>
  <si>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</si>
  <si>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</si>
  <si>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</si>
  <si>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</si>
  <si>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</si>
  <si>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</si>
  <si>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</si>
  <si>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</si>
  <si>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</si>
  <si>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</si>
  <si>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</si>
  <si>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</si>
  <si>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</si>
  <si>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</si>
  <si>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</si>
  <si>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</si>
  <si>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</si>
  <si>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</si>
  <si>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</si>
  <si>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</si>
  <si>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</si>
  <si>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</si>
  <si>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</si>
  <si>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</si>
  <si>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</si>
  <si>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</si>
  <si>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</si>
  <si>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</si>
  <si>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</si>
  <si>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</si>
  <si>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</si>
  <si>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</si>
  <si>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</si>
  <si>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</si>
  <si>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</si>
  <si>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</si>
  <si>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</si>
  <si>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</si>
  <si>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</si>
  <si>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</si>
  <si>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</si>
  <si>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</si>
  <si>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</si>
  <si>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</si>
  <si>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</si>
  <si>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</si>
  <si>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</si>
  <si>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</si>
  <si>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</si>
  <si>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</si>
  <si>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</si>
  <si>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</si>
  <si>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выполняет работу по согласованию</t>
    </r>
  </si>
  <si>
    <t>знает действия с предметами, распознает их</t>
  </si>
  <si>
    <t>ПРИМЕЧАНИЕ.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</si>
  <si>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</si>
  <si>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</si>
  <si>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</si>
  <si>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</si>
  <si>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</si>
  <si>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</si>
  <si>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</si>
  <si>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</si>
  <si>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</si>
  <si>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</si>
  <si>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</si>
  <si>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</si>
  <si>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</si>
  <si>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</si>
  <si>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</si>
  <si>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</si>
  <si>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</si>
  <si>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</si>
  <si>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</si>
  <si>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</si>
  <si>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</si>
  <si>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</si>
  <si>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</si>
  <si>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</si>
  <si>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</si>
  <si>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</si>
  <si>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</si>
  <si>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</si>
  <si>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</si>
  <si>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</si>
  <si>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</si>
  <si>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</si>
  <si>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</si>
  <si>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</si>
  <si>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</si>
  <si>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</si>
  <si>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</si>
  <si>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</si>
  <si>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</si>
  <si>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</si>
  <si>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интерес к выполнению физических упражнений, с помощью взрослых приводит себя в порядок порядок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</si>
  <si>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</si>
  <si>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</si>
  <si>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</si>
  <si>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</si>
  <si>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</si>
  <si>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</si>
  <si>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</si>
  <si>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</si>
  <si>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</si>
  <si>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</si>
  <si>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</si>
  <si>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</si>
  <si>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</si>
  <si>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</si>
  <si>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</si>
  <si>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</si>
  <si>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</si>
  <si>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</si>
  <si>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</si>
  <si>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</si>
  <si>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</si>
  <si>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</si>
  <si>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</si>
  <si>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</si>
  <si>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</si>
  <si>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</si>
  <si>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</si>
  <si>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</si>
  <si>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</si>
  <si>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</si>
  <si>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</si>
  <si>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</si>
  <si>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</si>
  <si>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</si>
  <si>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</si>
  <si>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</si>
  <si>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</si>
  <si>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</si>
  <si>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</si>
  <si>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</si>
  <si>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</si>
  <si>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</si>
  <si>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</si>
  <si>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</si>
  <si>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</si>
  <si>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</si>
  <si>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</si>
  <si>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</si>
  <si>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</si>
  <si>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</si>
  <si>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</si>
  <si>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</si>
  <si>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</si>
  <si>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</si>
  <si>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</si>
  <si>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</si>
  <si>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</si>
  <si>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</si>
  <si>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</si>
  <si>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</si>
  <si>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</si>
  <si>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</si>
  <si>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</si>
  <si>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</si>
  <si>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</si>
  <si>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</si>
  <si>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</si>
  <si>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</si>
  <si>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</si>
  <si>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</si>
  <si>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</si>
  <si>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</si>
  <si>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</si>
  <si>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</si>
  <si>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</si>
  <si>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</si>
  <si>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</si>
  <si>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</si>
  <si>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</si>
  <si>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</si>
  <si>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</si>
  <si>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</si>
  <si>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</si>
  <si>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</si>
  <si>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</si>
  <si>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</si>
  <si>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</si>
  <si>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</si>
  <si>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</si>
  <si>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</si>
  <si>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</si>
  <si>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</si>
  <si>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</si>
  <si>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</si>
  <si>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</si>
  <si>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</si>
  <si>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</si>
  <si>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</si>
  <si>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</si>
  <si>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</si>
  <si>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</si>
  <si>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</si>
  <si>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</si>
  <si>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</si>
  <si>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</si>
  <si>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</si>
  <si>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</si>
  <si>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</si>
  <si>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</si>
  <si>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</si>
  <si>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</si>
  <si>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</si>
  <si>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</si>
  <si>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</si>
  <si>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</si>
  <si>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</si>
  <si>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</si>
  <si>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</si>
  <si>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</si>
  <si>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</si>
  <si>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</si>
  <si>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</si>
  <si>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</si>
  <si>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</si>
  <si>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</si>
  <si>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</si>
  <si>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</si>
  <si>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</si>
  <si>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</si>
  <si>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</si>
  <si>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</si>
  <si>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</si>
  <si>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</si>
  <si>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</si>
  <si>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</si>
  <si>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</si>
  <si>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</si>
  <si>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</si>
  <si>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</si>
  <si>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</si>
  <si>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</si>
  <si>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</si>
  <si>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</si>
  <si>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</si>
  <si>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</si>
  <si>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</si>
  <si>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</si>
  <si>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</si>
  <si>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</si>
  <si>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</si>
  <si>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</si>
  <si>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</si>
  <si>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</si>
  <si>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</si>
  <si>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</si>
  <si>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</si>
  <si>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</si>
  <si>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</si>
  <si>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</si>
  <si>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</si>
  <si>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</si>
  <si>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</si>
  <si>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</si>
  <si>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</si>
  <si>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</si>
  <si>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</si>
  <si>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</si>
  <si>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</si>
  <si>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</si>
  <si>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</si>
  <si>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</si>
  <si>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</si>
  <si>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</si>
  <si>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</si>
  <si>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</si>
  <si>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</si>
  <si>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</si>
  <si>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</si>
  <si>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</si>
  <si>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</si>
  <si>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</si>
  <si>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</si>
  <si>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</si>
  <si>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</si>
  <si>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</si>
  <si>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</si>
  <si>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</si>
  <si>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</si>
  <si>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</si>
  <si>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</si>
  <si>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</si>
  <si>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</si>
  <si>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</si>
  <si>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</si>
  <si>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</si>
  <si>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</si>
  <si>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</si>
  <si>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</si>
  <si>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</si>
  <si>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</si>
  <si>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</si>
  <si>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</si>
  <si>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</si>
  <si>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</si>
  <si>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</si>
  <si>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</si>
  <si>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</si>
  <si>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</si>
  <si>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</si>
  <si>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</si>
  <si>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</si>
  <si>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</si>
  <si>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</si>
  <si>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</si>
  <si>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</si>
  <si>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</si>
  <si>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</si>
  <si>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</si>
  <si>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</si>
  <si>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</si>
  <si>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</si>
  <si>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</si>
  <si>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</si>
  <si>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</si>
  <si>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</si>
  <si>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</si>
  <si>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</si>
  <si>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</si>
  <si>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</si>
  <si>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</si>
  <si>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</si>
  <si>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</si>
  <si>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</si>
  <si>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</si>
  <si>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</si>
  <si>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</si>
  <si>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</si>
  <si>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</si>
  <si>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</si>
  <si>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</si>
  <si>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</si>
  <si>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</si>
  <si>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</si>
  <si>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</si>
  <si>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</si>
  <si>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</si>
  <si>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</si>
  <si>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</si>
  <si>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</si>
  <si>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</si>
  <si>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</si>
  <si>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</si>
  <si>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</si>
  <si>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</si>
  <si>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</si>
  <si>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</si>
  <si>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r>
      <t>знает и называет</t>
    </r>
    <r>
      <rPr>
        <sz val="9"/>
        <color theme="1"/>
        <rFont val="Times New Roman"/>
        <family val="1"/>
        <charset val="204"/>
      </rPr>
      <t xml:space="preserve"> </t>
    </r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</si>
  <si>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</si>
  <si>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</si>
  <si>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</si>
  <si>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</si>
  <si>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</si>
  <si>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</si>
  <si>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</si>
  <si>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</si>
  <si>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</si>
  <si>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</si>
  <si>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</si>
  <si>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</si>
  <si>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</si>
  <si>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</si>
  <si>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</si>
  <si>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</si>
  <si>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</si>
  <si>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</si>
  <si>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</si>
  <si>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</si>
  <si>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</si>
  <si>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</si>
  <si>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</si>
  <si>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</si>
  <si>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</si>
  <si>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</si>
  <si>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</si>
  <si>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</si>
  <si>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</si>
  <si>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</si>
  <si>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</si>
  <si>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</si>
  <si>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</si>
  <si>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</si>
  <si>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</si>
  <si>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</si>
  <si>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</si>
  <si>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</si>
  <si>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</si>
  <si>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</si>
  <si>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</si>
  <si>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</si>
  <si>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</si>
  <si>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</si>
  <si>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</si>
  <si>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</si>
  <si>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</si>
  <si>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</si>
  <si>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</si>
  <si>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</si>
  <si>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</si>
  <si>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</si>
  <si>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</si>
  <si>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</si>
  <si>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</si>
  <si>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</si>
  <si>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</si>
  <si>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</si>
  <si>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</si>
  <si>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</si>
  <si>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</si>
  <si>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</si>
  <si>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</si>
  <si>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</si>
  <si>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</si>
  <si>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</si>
  <si>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</si>
  <si>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</si>
  <si>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</si>
  <si>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</si>
  <si>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</si>
  <si>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</si>
  <si>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</si>
  <si>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</si>
  <si>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</si>
  <si>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</si>
  <si>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</si>
  <si>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</si>
  <si>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</si>
  <si>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</si>
  <si>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</si>
  <si>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</si>
  <si>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</si>
  <si>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</si>
  <si>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</si>
  <si>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</si>
  <si>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</si>
  <si>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</si>
  <si>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</si>
  <si>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</si>
  <si>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</si>
  <si>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</si>
  <si>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</si>
  <si>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</si>
  <si>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</si>
  <si>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</si>
  <si>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</si>
  <si>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</si>
  <si>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</si>
  <si>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</si>
  <si>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</si>
  <si>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</si>
  <si>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</si>
  <si>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</si>
  <si>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</si>
  <si>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</si>
  <si>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</si>
  <si>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</si>
  <si>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</si>
  <si>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</si>
  <si>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</si>
  <si>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</si>
  <si>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</si>
  <si>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</si>
  <si>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</si>
  <si>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</si>
  <si>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</si>
  <si>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</si>
  <si>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</si>
  <si>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</si>
  <si>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</si>
  <si>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</si>
  <si>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</si>
  <si>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</si>
  <si>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</si>
  <si>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</si>
  <si>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</si>
  <si>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</si>
  <si>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</si>
  <si>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</si>
  <si>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</si>
  <si>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</si>
  <si>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</si>
  <si>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</si>
  <si>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</si>
  <si>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</si>
  <si>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</si>
  <si>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</si>
  <si>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</si>
  <si>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</si>
  <si>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</si>
  <si>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</si>
  <si>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</si>
  <si>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</si>
  <si>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</si>
  <si>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</si>
  <si>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</si>
  <si>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</si>
  <si>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</si>
  <si>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</si>
  <si>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</si>
  <si>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</si>
  <si>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</si>
  <si>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</si>
  <si>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</si>
  <si>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</si>
  <si>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</si>
  <si>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</si>
  <si>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</si>
  <si>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</si>
  <si>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</si>
  <si>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</si>
  <si>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</si>
  <si>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</si>
  <si>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</si>
  <si>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</si>
  <si>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</si>
  <si>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</si>
  <si>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</si>
  <si>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</si>
  <si>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</si>
  <si>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</si>
  <si>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</si>
  <si>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</si>
  <si>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</si>
  <si>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</si>
  <si>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</si>
  <si>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</si>
  <si>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</si>
  <si>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</si>
  <si>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</si>
  <si>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</si>
  <si>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</si>
  <si>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</si>
  <si>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</si>
  <si>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</si>
  <si>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</si>
  <si>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</si>
  <si>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</si>
  <si>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</si>
  <si>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</si>
  <si>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</si>
  <si>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</si>
  <si>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</si>
  <si>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</si>
  <si>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</si>
  <si>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</si>
  <si>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</si>
  <si>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</si>
  <si>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</si>
  <si>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</si>
  <si>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</si>
  <si>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</si>
  <si>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</si>
  <si>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</si>
  <si>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</si>
  <si>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</si>
  <si>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</si>
  <si>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</si>
  <si>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</si>
  <si>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</si>
  <si>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</si>
  <si>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</si>
  <si>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</si>
  <si>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</si>
  <si>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</si>
  <si>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</si>
  <si>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</si>
  <si>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</si>
  <si>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</si>
  <si>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</si>
  <si>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</si>
  <si>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</si>
  <si>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</si>
  <si>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</si>
  <si>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</si>
  <si>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</si>
  <si>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</si>
  <si>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</si>
  <si>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</si>
  <si>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</si>
  <si>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</si>
  <si>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</si>
  <si>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</si>
  <si>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</si>
  <si>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</si>
  <si>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</si>
  <si>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</si>
  <si>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</si>
  <si>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</si>
  <si>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</si>
  <si>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</si>
  <si>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</si>
  <si>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</si>
  <si>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</si>
  <si>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</si>
  <si>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</si>
  <si>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</si>
  <si>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</si>
  <si>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</si>
  <si>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</si>
  <si>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</si>
  <si>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</si>
  <si>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</si>
  <si>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</si>
  <si>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</si>
  <si>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</si>
  <si>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</si>
  <si>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</si>
  <si>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</si>
  <si>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</si>
  <si>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</si>
  <si>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</si>
  <si>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</si>
  <si>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</si>
  <si>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</si>
  <si>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</si>
  <si>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</si>
  <si>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</si>
  <si>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</si>
  <si>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</si>
  <si>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</si>
  <si>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</si>
  <si>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</si>
  <si>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</si>
  <si>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</si>
  <si>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</si>
  <si>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</si>
  <si>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</si>
  <si>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</si>
  <si>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</si>
  <si>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</si>
  <si>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</si>
  <si>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</si>
  <si>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</si>
  <si>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</si>
  <si>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</si>
  <si>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</si>
  <si>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</si>
  <si>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</si>
  <si>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</si>
  <si>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</si>
  <si>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</si>
  <si>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</si>
  <si>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</si>
  <si>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</si>
  <si>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</si>
  <si>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</si>
  <si>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</si>
  <si>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</si>
  <si>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</si>
  <si>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</si>
  <si>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</si>
  <si>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</si>
  <si>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</si>
  <si>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</si>
  <si>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</si>
  <si>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</si>
  <si>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</si>
  <si>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</si>
  <si>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</si>
  <si>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</si>
  <si>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</si>
  <si>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</si>
  <si>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</si>
  <si>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</si>
  <si>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</si>
  <si>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</si>
  <si>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</si>
  <si>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</si>
  <si>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</si>
  <si>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</si>
  <si>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</si>
  <si>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</si>
  <si>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</si>
  <si>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</si>
  <si>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</si>
  <si>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</si>
  <si>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</si>
  <si>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</si>
  <si>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</si>
  <si>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</si>
  <si>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</si>
  <si>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</si>
  <si>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</si>
  <si>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стремится понять важность+RC:RC[11]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</si>
  <si>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</si>
  <si>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</si>
  <si>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</si>
  <si>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</si>
  <si>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</si>
  <si>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Новиква Ярослава</t>
  </si>
  <si>
    <t>Симанькова Ангелина</t>
  </si>
  <si>
    <t xml:space="preserve"> </t>
  </si>
  <si>
    <r>
      <t xml:space="preserve">Группа </t>
    </r>
    <r>
      <rPr>
        <sz val="12"/>
        <color theme="1"/>
        <rFont val="Calibri"/>
        <family val="2"/>
        <charset val="204"/>
        <scheme val="minor"/>
      </rPr>
      <t xml:space="preserve">Солнечные лучики   </t>
    </r>
    <r>
      <rPr>
        <b/>
        <sz val="12"/>
        <color theme="1"/>
        <rFont val="Calibri"/>
        <family val="2"/>
        <charset val="204"/>
        <scheme val="minor"/>
      </rPr>
      <t xml:space="preserve">                   период: </t>
    </r>
    <r>
      <rPr>
        <sz val="12"/>
        <color theme="1"/>
        <rFont val="Calibri"/>
        <family val="2"/>
        <charset val="204"/>
        <scheme val="minor"/>
      </rPr>
      <t>промежуточный</t>
    </r>
    <r>
      <rPr>
        <b/>
        <sz val="12"/>
        <color theme="1"/>
        <rFont val="Calibri"/>
        <family val="2"/>
        <charset val="204"/>
        <scheme val="minor"/>
      </rPr>
      <t xml:space="preserve">            Сроки проведения </t>
    </r>
    <r>
      <rPr>
        <sz val="12"/>
        <color theme="1"/>
        <rFont val="Calibri"/>
        <family val="2"/>
        <charset val="204"/>
        <scheme val="minor"/>
      </rPr>
      <t>Январь 2024г</t>
    </r>
    <r>
      <rPr>
        <b/>
        <sz val="12"/>
        <color theme="1"/>
        <rFont val="Calibri"/>
        <family val="2"/>
        <charset val="204"/>
        <scheme val="minor"/>
      </rPr>
      <t xml:space="preserve"> </t>
    </r>
  </si>
  <si>
    <r>
      <t xml:space="preserve">       </t>
    </r>
    <r>
      <rPr>
        <b/>
        <sz val="12"/>
        <color theme="1"/>
        <rFont val="Calibri"/>
        <family val="2"/>
        <charset val="204"/>
        <scheme val="minor"/>
      </rPr>
      <t xml:space="preserve">Срок проведения </t>
    </r>
    <r>
      <rPr>
        <sz val="12"/>
        <color theme="1"/>
        <rFont val="Calibri"/>
        <family val="2"/>
        <charset val="204"/>
        <scheme val="minor"/>
      </rPr>
      <t>10-15января</t>
    </r>
  </si>
  <si>
    <t>2022-2023</t>
  </si>
  <si>
    <t>Бакаушин Сергей</t>
  </si>
  <si>
    <t>Вороньжев Владислав</t>
  </si>
  <si>
    <t>Талап Ерназ</t>
  </si>
  <si>
    <t>Чернов Давид</t>
  </si>
  <si>
    <t>Кирпичников Артем</t>
  </si>
  <si>
    <t>Кирокосян Белла</t>
  </si>
  <si>
    <t>Климов Елисей</t>
  </si>
  <si>
    <t>Бежин Глеб</t>
  </si>
  <si>
    <t>Бежина Ева</t>
  </si>
  <si>
    <t>Матвеев Матвей</t>
  </si>
  <si>
    <t>Смародова Дарья</t>
  </si>
  <si>
    <t>Шишкина Мирослава</t>
  </si>
  <si>
    <t>Фпролов Александр</t>
  </si>
  <si>
    <t>Мищенко Виктор</t>
  </si>
  <si>
    <t>Хасанов Айсултан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</si>
</sst>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" fontId="0" fillId="0" borderId="0" xfId="0" applyNumberFormat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6" fillId="0" borderId="2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7" fillId="0" borderId="26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17" fillId="0" borderId="24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16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0" fillId="0" borderId="1" xfId="1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Border="1" applyAlignment="1">
      <alignment horizontal="center"/>
    </xf>
    <xf numFmtId="1" fontId="19" fillId="3" borderId="0" xfId="0" applyNumberFormat="1" applyFont="1" applyFill="1"/>
    <xf numFmtId="0" fontId="19" fillId="3" borderId="0" xfId="0" applyFont="1" applyFill="1"/>
    <xf numFmtId="16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17" fontId="3" fillId="0" borderId="0" xfId="0" applyNumberFormat="1" applyFont="1"/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промежуточный контроль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'Младшая группа'!$D$40:$D$60</c:f>
              <c:numCache>
                <c:formatCode>0.0</c:formatCode>
                <c:ptCount val="21"/>
                <c:pt idx="0">
                  <c:v>40.909090909090907</c:v>
                </c:pt>
                <c:pt idx="1">
                  <c:v>44.318181818181813</c:v>
                </c:pt>
                <c:pt idx="2">
                  <c:v>14.772727272727273</c:v>
                </c:pt>
                <c:pt idx="3" formatCode="0">
                  <c:v>100</c:v>
                </c:pt>
                <c:pt idx="4">
                  <c:v>32.95454545454546</c:v>
                </c:pt>
                <c:pt idx="5">
                  <c:v>51.136363636363633</c:v>
                </c:pt>
                <c:pt idx="6">
                  <c:v>16.477272727272727</c:v>
                </c:pt>
                <c:pt idx="7" formatCode="0">
                  <c:v>100.56818181818181</c:v>
                </c:pt>
                <c:pt idx="8">
                  <c:v>35.227272727272727</c:v>
                </c:pt>
                <c:pt idx="9">
                  <c:v>54.545454545454547</c:v>
                </c:pt>
                <c:pt idx="10">
                  <c:v>10.227272727272727</c:v>
                </c:pt>
                <c:pt idx="11" formatCode="0">
                  <c:v>100</c:v>
                </c:pt>
                <c:pt idx="12">
                  <c:v>32.500000000000007</c:v>
                </c:pt>
                <c:pt idx="13">
                  <c:v>78.305785123966956</c:v>
                </c:pt>
                <c:pt idx="14">
                  <c:v>10.454545454545453</c:v>
                </c:pt>
                <c:pt idx="15" formatCode="General">
                  <c:v>121.26033057851241</c:v>
                </c:pt>
                <c:pt idx="16">
                  <c:v>37.5</c:v>
                </c:pt>
                <c:pt idx="17">
                  <c:v>56.818181818181813</c:v>
                </c:pt>
                <c:pt idx="18">
                  <c:v>10.227272727272728</c:v>
                </c:pt>
                <c:pt idx="19" formatCode="General">
                  <c:v>104.54545454545455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86-4F67-A2FB-CCFE19B703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0416064"/>
        <c:axId val="490420000"/>
      </c:barChart>
      <c:catAx>
        <c:axId val="49041606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90420000"/>
        <c:crosses val="autoZero"/>
        <c:auto val="1"/>
        <c:lblAlgn val="ctr"/>
        <c:lblOffset val="100"/>
        <c:noMultiLvlLbl val="0"/>
      </c:catAx>
      <c:valAx>
        <c:axId val="490420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90416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526143</xdr:colOff>
      <xdr:row>37</xdr:row>
      <xdr:rowOff>120650</xdr:rowOff>
    </xdr:from>
    <xdr:to>
      <xdr:col>15</xdr:col>
      <xdr:colOff>235857</xdr:colOff>
      <xdr:row>52</xdr:row>
      <xdr:rowOff>142422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3;&#1091;&#1095;&#1080;&#1082;&#1080;23%20&#1080;&#1090;&#1086;&#1075;&#1086;&#1074;&#1099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год"/>
      <sheetName val="3 года"/>
      <sheetName val="4 года"/>
      <sheetName val="5 лет"/>
      <sheetName val="2 года"/>
    </sheetNames>
    <sheetDataSet>
      <sheetData sheetId="0"/>
      <sheetData sheetId="1"/>
      <sheetData sheetId="2"/>
      <sheetData sheetId="3"/>
      <sheetData sheetId="4">
        <row r="27">
          <cell r="B27" t="str">
            <v>Смирнова София</v>
          </cell>
        </row>
        <row r="28">
          <cell r="B28" t="str">
            <v>Утепкалиев Амир</v>
          </cell>
        </row>
        <row r="29">
          <cell r="B29" t="str">
            <v>Ирмухамбетов Даниал</v>
          </cell>
        </row>
        <row r="31">
          <cell r="B31" t="str">
            <v>Дурманова Эвелина</v>
          </cell>
        </row>
        <row r="32">
          <cell r="B32" t="str">
            <v>Лукянов Кирил</v>
          </cell>
        </row>
        <row r="33">
          <cell r="B33" t="str">
            <v>Грицан Полина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44"/>
  <sheetViews>
    <sheetView topLeftCell="A2" zoomScale="70" zoomScaleNormal="70" workbookViewId="0">
      <pane xSplit="2" ySplit="1" topLeftCell="C3" activePane="bottomRight" state="frozen"/>
      <selection activeCell="A2" sqref="A2"/>
      <selection pane="topRight" activeCell="C2" sqref="C2"/>
      <selection pane="bottomLeft" activeCell="A3" sqref="A3"/>
      <selection pane="bottomRight" activeCell="E32" sqref="E32"/>
    </sheetView>
  </sheetViews>
  <sheetFormatPr defaultRowHeight="14.4" x14ac:dyDescent="0.3"/>
  <cols>
    <col min="1" max="1" width="5.109375" customWidth="1"/>
    <col min="2" max="2" width="25.44140625" customWidth="1"/>
  </cols>
  <sheetData>
    <row r="1" spans="1:119" ht="15.6" x14ac:dyDescent="0.3">
      <c r="A1" s="6" t="s">
        <v>796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350000000000001" customHeight="1" x14ac:dyDescent="0.3">
      <c r="A2" s="92" t="s">
        <v>797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119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3">
      <c r="A4" s="105" t="s">
        <v>0</v>
      </c>
      <c r="B4" s="105" t="s">
        <v>170</v>
      </c>
      <c r="C4" s="83" t="s">
        <v>319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5"/>
      <c r="X4" s="60" t="s">
        <v>321</v>
      </c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2"/>
      <c r="BH4" s="78" t="s">
        <v>881</v>
      </c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60" t="s">
        <v>324</v>
      </c>
      <c r="BX4" s="61"/>
      <c r="BY4" s="61"/>
      <c r="BZ4" s="61"/>
      <c r="CA4" s="61"/>
      <c r="CB4" s="61"/>
      <c r="CC4" s="61"/>
      <c r="CD4" s="61"/>
      <c r="CE4" s="61"/>
      <c r="CF4" s="61"/>
      <c r="CG4" s="61"/>
      <c r="CH4" s="61"/>
      <c r="CI4" s="61"/>
      <c r="CJ4" s="61"/>
      <c r="CK4" s="61"/>
      <c r="CL4" s="61"/>
      <c r="CM4" s="61"/>
      <c r="CN4" s="61"/>
      <c r="CO4" s="61"/>
      <c r="CP4" s="61"/>
      <c r="CQ4" s="61"/>
      <c r="CR4" s="61"/>
      <c r="CS4" s="61"/>
      <c r="CT4" s="61"/>
      <c r="CU4" s="61"/>
      <c r="CV4" s="61"/>
      <c r="CW4" s="61"/>
      <c r="CX4" s="61"/>
      <c r="CY4" s="61"/>
      <c r="CZ4" s="62"/>
      <c r="DA4" s="67" t="s">
        <v>326</v>
      </c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9"/>
    </row>
    <row r="5" spans="1:119" ht="15.6" customHeight="1" x14ac:dyDescent="0.3">
      <c r="A5" s="105"/>
      <c r="B5" s="105"/>
      <c r="C5" s="86" t="s">
        <v>320</v>
      </c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8"/>
      <c r="X5" s="89" t="s">
        <v>322</v>
      </c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1"/>
      <c r="AS5" s="79" t="s">
        <v>323</v>
      </c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1"/>
      <c r="BH5" s="82" t="s">
        <v>32</v>
      </c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58" t="s">
        <v>325</v>
      </c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65" t="s">
        <v>43</v>
      </c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74" t="s">
        <v>327</v>
      </c>
      <c r="DB5" s="75"/>
      <c r="DC5" s="75"/>
      <c r="DD5" s="75"/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6"/>
    </row>
    <row r="6" spans="1:119" ht="15" customHeight="1" x14ac:dyDescent="0.3">
      <c r="A6" s="105"/>
      <c r="B6" s="105"/>
      <c r="C6" s="60" t="s">
        <v>803</v>
      </c>
      <c r="D6" s="61"/>
      <c r="E6" s="61"/>
      <c r="F6" s="61"/>
      <c r="G6" s="61"/>
      <c r="H6" s="61"/>
      <c r="I6" s="61"/>
      <c r="J6" s="61"/>
      <c r="K6" s="61"/>
      <c r="L6" s="78" t="s">
        <v>821</v>
      </c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7" t="s">
        <v>803</v>
      </c>
      <c r="Y6" s="77"/>
      <c r="Z6" s="77"/>
      <c r="AA6" s="77"/>
      <c r="AB6" s="77"/>
      <c r="AC6" s="77"/>
      <c r="AD6" s="77"/>
      <c r="AE6" s="77"/>
      <c r="AF6" s="77"/>
      <c r="AG6" s="78" t="s">
        <v>821</v>
      </c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7" t="s">
        <v>803</v>
      </c>
      <c r="AT6" s="77"/>
      <c r="AU6" s="77"/>
      <c r="AV6" s="77"/>
      <c r="AW6" s="77"/>
      <c r="AX6" s="77"/>
      <c r="AY6" s="78" t="s">
        <v>821</v>
      </c>
      <c r="AZ6" s="78"/>
      <c r="BA6" s="78"/>
      <c r="BB6" s="78"/>
      <c r="BC6" s="78"/>
      <c r="BD6" s="78"/>
      <c r="BE6" s="78"/>
      <c r="BF6" s="78"/>
      <c r="BG6" s="78"/>
      <c r="BH6" s="77" t="s">
        <v>803</v>
      </c>
      <c r="BI6" s="77"/>
      <c r="BJ6" s="77"/>
      <c r="BK6" s="77"/>
      <c r="BL6" s="77"/>
      <c r="BM6" s="77"/>
      <c r="BN6" s="78" t="s">
        <v>821</v>
      </c>
      <c r="BO6" s="78"/>
      <c r="BP6" s="78"/>
      <c r="BQ6" s="78"/>
      <c r="BR6" s="78"/>
      <c r="BS6" s="78"/>
      <c r="BT6" s="78"/>
      <c r="BU6" s="78"/>
      <c r="BV6" s="78"/>
      <c r="BW6" s="77" t="s">
        <v>803</v>
      </c>
      <c r="BX6" s="77"/>
      <c r="BY6" s="77"/>
      <c r="BZ6" s="77"/>
      <c r="CA6" s="77"/>
      <c r="CB6" s="77"/>
      <c r="CC6" s="78" t="s">
        <v>821</v>
      </c>
      <c r="CD6" s="78"/>
      <c r="CE6" s="78"/>
      <c r="CF6" s="78"/>
      <c r="CG6" s="78"/>
      <c r="CH6" s="78"/>
      <c r="CI6" s="63" t="s">
        <v>803</v>
      </c>
      <c r="CJ6" s="64"/>
      <c r="CK6" s="64"/>
      <c r="CL6" s="64"/>
      <c r="CM6" s="64"/>
      <c r="CN6" s="64"/>
      <c r="CO6" s="64"/>
      <c r="CP6" s="64"/>
      <c r="CQ6" s="64"/>
      <c r="CR6" s="61" t="s">
        <v>821</v>
      </c>
      <c r="CS6" s="61"/>
      <c r="CT6" s="61"/>
      <c r="CU6" s="61"/>
      <c r="CV6" s="61"/>
      <c r="CW6" s="61"/>
      <c r="CX6" s="61"/>
      <c r="CY6" s="61"/>
      <c r="CZ6" s="62"/>
      <c r="DA6" s="63" t="s">
        <v>803</v>
      </c>
      <c r="DB6" s="64"/>
      <c r="DC6" s="64"/>
      <c r="DD6" s="64"/>
      <c r="DE6" s="64"/>
      <c r="DF6" s="70"/>
      <c r="DG6" s="71" t="s">
        <v>821</v>
      </c>
      <c r="DH6" s="72"/>
      <c r="DI6" s="72"/>
      <c r="DJ6" s="72"/>
      <c r="DK6" s="72"/>
      <c r="DL6" s="72"/>
      <c r="DM6" s="72"/>
      <c r="DN6" s="72"/>
      <c r="DO6" s="73"/>
    </row>
    <row r="7" spans="1:119" ht="10.35" hidden="1" customHeight="1" x14ac:dyDescent="0.3">
      <c r="A7" s="105"/>
      <c r="B7" s="105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3">
      <c r="A8" s="105"/>
      <c r="B8" s="105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3">
      <c r="A9" s="105"/>
      <c r="B9" s="105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3">
      <c r="A10" s="105"/>
      <c r="B10" s="105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3">
      <c r="A11" s="105"/>
      <c r="B11" s="10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3">
      <c r="A12" s="105"/>
      <c r="B12" s="105"/>
      <c r="C12" s="88" t="s">
        <v>13</v>
      </c>
      <c r="D12" s="100" t="s">
        <v>2</v>
      </c>
      <c r="E12" s="100" t="s">
        <v>3</v>
      </c>
      <c r="F12" s="100" t="s">
        <v>17</v>
      </c>
      <c r="G12" s="100" t="s">
        <v>4</v>
      </c>
      <c r="H12" s="100" t="s">
        <v>5</v>
      </c>
      <c r="I12" s="100" t="s">
        <v>14</v>
      </c>
      <c r="J12" s="100" t="s">
        <v>6</v>
      </c>
      <c r="K12" s="100" t="s">
        <v>7</v>
      </c>
      <c r="L12" s="100" t="s">
        <v>18</v>
      </c>
      <c r="M12" s="100" t="s">
        <v>6</v>
      </c>
      <c r="N12" s="100" t="s">
        <v>7</v>
      </c>
      <c r="O12" s="100" t="s">
        <v>15</v>
      </c>
      <c r="P12" s="100" t="s">
        <v>8</v>
      </c>
      <c r="Q12" s="100" t="s">
        <v>1</v>
      </c>
      <c r="R12" s="100" t="s">
        <v>16</v>
      </c>
      <c r="S12" s="100" t="s">
        <v>3</v>
      </c>
      <c r="T12" s="100" t="s">
        <v>9</v>
      </c>
      <c r="U12" s="100" t="s">
        <v>19</v>
      </c>
      <c r="V12" s="100" t="s">
        <v>3</v>
      </c>
      <c r="W12" s="100" t="s">
        <v>9</v>
      </c>
      <c r="X12" s="100" t="s">
        <v>20</v>
      </c>
      <c r="Y12" s="100"/>
      <c r="Z12" s="100"/>
      <c r="AA12" s="86" t="s">
        <v>21</v>
      </c>
      <c r="AB12" s="87"/>
      <c r="AC12" s="88"/>
      <c r="AD12" s="86" t="s">
        <v>22</v>
      </c>
      <c r="AE12" s="87"/>
      <c r="AF12" s="88"/>
      <c r="AG12" s="100" t="s">
        <v>23</v>
      </c>
      <c r="AH12" s="100"/>
      <c r="AI12" s="100"/>
      <c r="AJ12" s="100" t="s">
        <v>24</v>
      </c>
      <c r="AK12" s="100"/>
      <c r="AL12" s="100"/>
      <c r="AM12" s="100" t="s">
        <v>25</v>
      </c>
      <c r="AN12" s="100"/>
      <c r="AO12" s="100"/>
      <c r="AP12" s="94" t="s">
        <v>26</v>
      </c>
      <c r="AQ12" s="94"/>
      <c r="AR12" s="94"/>
      <c r="AS12" s="100" t="s">
        <v>27</v>
      </c>
      <c r="AT12" s="100"/>
      <c r="AU12" s="100"/>
      <c r="AV12" s="100" t="s">
        <v>28</v>
      </c>
      <c r="AW12" s="100"/>
      <c r="AX12" s="100"/>
      <c r="AY12" s="94" t="s">
        <v>29</v>
      </c>
      <c r="AZ12" s="94"/>
      <c r="BA12" s="94"/>
      <c r="BB12" s="100" t="s">
        <v>30</v>
      </c>
      <c r="BC12" s="100"/>
      <c r="BD12" s="100"/>
      <c r="BE12" s="100" t="s">
        <v>31</v>
      </c>
      <c r="BF12" s="100"/>
      <c r="BG12" s="100"/>
      <c r="BH12" s="95" t="s">
        <v>172</v>
      </c>
      <c r="BI12" s="96"/>
      <c r="BJ12" s="97"/>
      <c r="BK12" s="95" t="s">
        <v>173</v>
      </c>
      <c r="BL12" s="96"/>
      <c r="BM12" s="97"/>
      <c r="BN12" s="95" t="s">
        <v>174</v>
      </c>
      <c r="BO12" s="96"/>
      <c r="BP12" s="97"/>
      <c r="BQ12" s="94" t="s">
        <v>175</v>
      </c>
      <c r="BR12" s="94"/>
      <c r="BS12" s="94"/>
      <c r="BT12" s="94" t="s">
        <v>176</v>
      </c>
      <c r="BU12" s="94"/>
      <c r="BV12" s="94"/>
      <c r="BW12" s="94" t="s">
        <v>33</v>
      </c>
      <c r="BX12" s="94"/>
      <c r="BY12" s="94"/>
      <c r="BZ12" s="94" t="s">
        <v>34</v>
      </c>
      <c r="CA12" s="94"/>
      <c r="CB12" s="94"/>
      <c r="CC12" s="94" t="s">
        <v>35</v>
      </c>
      <c r="CD12" s="94"/>
      <c r="CE12" s="94"/>
      <c r="CF12" s="94" t="s">
        <v>36</v>
      </c>
      <c r="CG12" s="94"/>
      <c r="CH12" s="94"/>
      <c r="CI12" s="94" t="s">
        <v>37</v>
      </c>
      <c r="CJ12" s="94"/>
      <c r="CK12" s="94"/>
      <c r="CL12" s="94" t="s">
        <v>38</v>
      </c>
      <c r="CM12" s="94"/>
      <c r="CN12" s="94"/>
      <c r="CO12" s="94" t="s">
        <v>39</v>
      </c>
      <c r="CP12" s="94"/>
      <c r="CQ12" s="94"/>
      <c r="CR12" s="94" t="s">
        <v>40</v>
      </c>
      <c r="CS12" s="94"/>
      <c r="CT12" s="94"/>
      <c r="CU12" s="94" t="s">
        <v>41</v>
      </c>
      <c r="CV12" s="94"/>
      <c r="CW12" s="94"/>
      <c r="CX12" s="94" t="s">
        <v>42</v>
      </c>
      <c r="CY12" s="94"/>
      <c r="CZ12" s="94"/>
      <c r="DA12" s="94" t="s">
        <v>177</v>
      </c>
      <c r="DB12" s="94"/>
      <c r="DC12" s="94"/>
      <c r="DD12" s="94" t="s">
        <v>178</v>
      </c>
      <c r="DE12" s="94"/>
      <c r="DF12" s="94"/>
      <c r="DG12" s="94" t="s">
        <v>179</v>
      </c>
      <c r="DH12" s="94"/>
      <c r="DI12" s="94"/>
      <c r="DJ12" s="94" t="s">
        <v>180</v>
      </c>
      <c r="DK12" s="94"/>
      <c r="DL12" s="94"/>
      <c r="DM12" s="94" t="s">
        <v>181</v>
      </c>
      <c r="DN12" s="94"/>
      <c r="DO12" s="94"/>
    </row>
    <row r="13" spans="1:119" ht="56.25" customHeight="1" x14ac:dyDescent="0.3">
      <c r="A13" s="105"/>
      <c r="B13" s="106"/>
      <c r="C13" s="98" t="s">
        <v>802</v>
      </c>
      <c r="D13" s="98"/>
      <c r="E13" s="98"/>
      <c r="F13" s="98" t="s">
        <v>804</v>
      </c>
      <c r="G13" s="98"/>
      <c r="H13" s="98"/>
      <c r="I13" s="98" t="s">
        <v>187</v>
      </c>
      <c r="J13" s="98"/>
      <c r="K13" s="98"/>
      <c r="L13" s="93" t="s">
        <v>807</v>
      </c>
      <c r="M13" s="93"/>
      <c r="N13" s="93"/>
      <c r="O13" s="93" t="s">
        <v>808</v>
      </c>
      <c r="P13" s="93"/>
      <c r="Q13" s="93"/>
      <c r="R13" s="93" t="s">
        <v>811</v>
      </c>
      <c r="S13" s="93"/>
      <c r="T13" s="93"/>
      <c r="U13" s="93" t="s">
        <v>813</v>
      </c>
      <c r="V13" s="93"/>
      <c r="W13" s="93"/>
      <c r="X13" s="93" t="s">
        <v>814</v>
      </c>
      <c r="Y13" s="93"/>
      <c r="Z13" s="93"/>
      <c r="AA13" s="99" t="s">
        <v>816</v>
      </c>
      <c r="AB13" s="99"/>
      <c r="AC13" s="99"/>
      <c r="AD13" s="93" t="s">
        <v>817</v>
      </c>
      <c r="AE13" s="93"/>
      <c r="AF13" s="93"/>
      <c r="AG13" s="99" t="s">
        <v>822</v>
      </c>
      <c r="AH13" s="99"/>
      <c r="AI13" s="99"/>
      <c r="AJ13" s="93" t="s">
        <v>824</v>
      </c>
      <c r="AK13" s="93"/>
      <c r="AL13" s="93"/>
      <c r="AM13" s="93" t="s">
        <v>828</v>
      </c>
      <c r="AN13" s="93"/>
      <c r="AO13" s="93"/>
      <c r="AP13" s="93" t="s">
        <v>831</v>
      </c>
      <c r="AQ13" s="93"/>
      <c r="AR13" s="93"/>
      <c r="AS13" s="93" t="s">
        <v>834</v>
      </c>
      <c r="AT13" s="93"/>
      <c r="AU13" s="93"/>
      <c r="AV13" s="93" t="s">
        <v>835</v>
      </c>
      <c r="AW13" s="93"/>
      <c r="AX13" s="93"/>
      <c r="AY13" s="93" t="s">
        <v>837</v>
      </c>
      <c r="AZ13" s="93"/>
      <c r="BA13" s="93"/>
      <c r="BB13" s="93" t="s">
        <v>213</v>
      </c>
      <c r="BC13" s="93"/>
      <c r="BD13" s="93"/>
      <c r="BE13" s="93" t="s">
        <v>840</v>
      </c>
      <c r="BF13" s="93"/>
      <c r="BG13" s="93"/>
      <c r="BH13" s="93" t="s">
        <v>215</v>
      </c>
      <c r="BI13" s="93"/>
      <c r="BJ13" s="93"/>
      <c r="BK13" s="99" t="s">
        <v>842</v>
      </c>
      <c r="BL13" s="99"/>
      <c r="BM13" s="99"/>
      <c r="BN13" s="93" t="s">
        <v>845</v>
      </c>
      <c r="BO13" s="93"/>
      <c r="BP13" s="93"/>
      <c r="BQ13" s="98" t="s">
        <v>219</v>
      </c>
      <c r="BR13" s="98"/>
      <c r="BS13" s="98"/>
      <c r="BT13" s="93" t="s">
        <v>224</v>
      </c>
      <c r="BU13" s="93"/>
      <c r="BV13" s="93"/>
      <c r="BW13" s="93" t="s">
        <v>848</v>
      </c>
      <c r="BX13" s="93"/>
      <c r="BY13" s="93"/>
      <c r="BZ13" s="93" t="s">
        <v>850</v>
      </c>
      <c r="CA13" s="93"/>
      <c r="CB13" s="93"/>
      <c r="CC13" s="93" t="s">
        <v>851</v>
      </c>
      <c r="CD13" s="93"/>
      <c r="CE13" s="93"/>
      <c r="CF13" s="93" t="s">
        <v>855</v>
      </c>
      <c r="CG13" s="93"/>
      <c r="CH13" s="93"/>
      <c r="CI13" s="93" t="s">
        <v>859</v>
      </c>
      <c r="CJ13" s="93"/>
      <c r="CK13" s="93"/>
      <c r="CL13" s="93" t="s">
        <v>862</v>
      </c>
      <c r="CM13" s="93"/>
      <c r="CN13" s="93"/>
      <c r="CO13" s="93" t="s">
        <v>863</v>
      </c>
      <c r="CP13" s="93"/>
      <c r="CQ13" s="93"/>
      <c r="CR13" s="93" t="s">
        <v>864</v>
      </c>
      <c r="CS13" s="93"/>
      <c r="CT13" s="93"/>
      <c r="CU13" s="93" t="s">
        <v>865</v>
      </c>
      <c r="CV13" s="93"/>
      <c r="CW13" s="93"/>
      <c r="CX13" s="93" t="s">
        <v>866</v>
      </c>
      <c r="CY13" s="93"/>
      <c r="CZ13" s="93"/>
      <c r="DA13" s="93" t="s">
        <v>868</v>
      </c>
      <c r="DB13" s="93"/>
      <c r="DC13" s="93"/>
      <c r="DD13" s="93" t="s">
        <v>237</v>
      </c>
      <c r="DE13" s="93"/>
      <c r="DF13" s="93"/>
      <c r="DG13" s="93" t="s">
        <v>872</v>
      </c>
      <c r="DH13" s="93"/>
      <c r="DI13" s="93"/>
      <c r="DJ13" s="93" t="s">
        <v>241</v>
      </c>
      <c r="DK13" s="93"/>
      <c r="DL13" s="93"/>
      <c r="DM13" s="93" t="s">
        <v>243</v>
      </c>
      <c r="DN13" s="93"/>
      <c r="DO13" s="93"/>
    </row>
    <row r="14" spans="1:119" ht="154.5" customHeight="1" x14ac:dyDescent="0.3">
      <c r="A14" s="105"/>
      <c r="B14" s="106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805</v>
      </c>
      <c r="H14" s="30" t="s">
        <v>186</v>
      </c>
      <c r="I14" s="30" t="s">
        <v>806</v>
      </c>
      <c r="J14" s="30" t="s">
        <v>552</v>
      </c>
      <c r="K14" s="30" t="s">
        <v>189</v>
      </c>
      <c r="L14" s="29" t="s">
        <v>188</v>
      </c>
      <c r="M14" s="29" t="s">
        <v>190</v>
      </c>
      <c r="N14" s="29" t="s">
        <v>189</v>
      </c>
      <c r="O14" s="29" t="s">
        <v>809</v>
      </c>
      <c r="P14" s="29" t="s">
        <v>810</v>
      </c>
      <c r="Q14" s="29" t="s">
        <v>192</v>
      </c>
      <c r="R14" s="29" t="s">
        <v>812</v>
      </c>
      <c r="S14" s="29" t="s">
        <v>194</v>
      </c>
      <c r="T14" s="29" t="s">
        <v>192</v>
      </c>
      <c r="U14" s="29" t="s">
        <v>812</v>
      </c>
      <c r="V14" s="29" t="s">
        <v>619</v>
      </c>
      <c r="W14" s="29" t="s">
        <v>195</v>
      </c>
      <c r="X14" s="29" t="s">
        <v>196</v>
      </c>
      <c r="Y14" s="29" t="s">
        <v>197</v>
      </c>
      <c r="Z14" s="37" t="s">
        <v>815</v>
      </c>
      <c r="AA14" s="30" t="s">
        <v>200</v>
      </c>
      <c r="AB14" s="30" t="s">
        <v>201</v>
      </c>
      <c r="AC14" s="30" t="s">
        <v>204</v>
      </c>
      <c r="AD14" s="32" t="s">
        <v>820</v>
      </c>
      <c r="AE14" s="30" t="s">
        <v>818</v>
      </c>
      <c r="AF14" s="31" t="s">
        <v>819</v>
      </c>
      <c r="AG14" s="30" t="s">
        <v>487</v>
      </c>
      <c r="AH14" s="30" t="s">
        <v>823</v>
      </c>
      <c r="AI14" s="30" t="s">
        <v>199</v>
      </c>
      <c r="AJ14" s="32" t="s">
        <v>825</v>
      </c>
      <c r="AK14" s="29" t="s">
        <v>826</v>
      </c>
      <c r="AL14" s="29" t="s">
        <v>827</v>
      </c>
      <c r="AM14" s="29" t="s">
        <v>198</v>
      </c>
      <c r="AN14" s="29" t="s">
        <v>829</v>
      </c>
      <c r="AO14" s="29" t="s">
        <v>830</v>
      </c>
      <c r="AP14" s="29" t="s">
        <v>235</v>
      </c>
      <c r="AQ14" s="29" t="s">
        <v>832</v>
      </c>
      <c r="AR14" s="29" t="s">
        <v>833</v>
      </c>
      <c r="AS14" s="29" t="s">
        <v>205</v>
      </c>
      <c r="AT14" s="29" t="s">
        <v>206</v>
      </c>
      <c r="AU14" s="29" t="s">
        <v>257</v>
      </c>
      <c r="AV14" s="29" t="s">
        <v>207</v>
      </c>
      <c r="AW14" s="29" t="s">
        <v>208</v>
      </c>
      <c r="AX14" s="29" t="s">
        <v>836</v>
      </c>
      <c r="AY14" s="29" t="s">
        <v>209</v>
      </c>
      <c r="AZ14" s="29" t="s">
        <v>210</v>
      </c>
      <c r="BA14" s="29" t="s">
        <v>211</v>
      </c>
      <c r="BB14" s="29" t="s">
        <v>214</v>
      </c>
      <c r="BC14" s="29" t="s">
        <v>838</v>
      </c>
      <c r="BD14" s="29" t="s">
        <v>839</v>
      </c>
      <c r="BE14" s="29" t="s">
        <v>235</v>
      </c>
      <c r="BF14" s="29" t="s">
        <v>203</v>
      </c>
      <c r="BG14" s="29" t="s">
        <v>204</v>
      </c>
      <c r="BH14" s="29" t="s">
        <v>216</v>
      </c>
      <c r="BI14" s="29" t="s">
        <v>841</v>
      </c>
      <c r="BJ14" s="37" t="s">
        <v>217</v>
      </c>
      <c r="BK14" s="30" t="s">
        <v>843</v>
      </c>
      <c r="BL14" s="30" t="s">
        <v>844</v>
      </c>
      <c r="BM14" s="30" t="s">
        <v>568</v>
      </c>
      <c r="BN14" s="32" t="s">
        <v>846</v>
      </c>
      <c r="BO14" s="29" t="s">
        <v>847</v>
      </c>
      <c r="BP14" s="29" t="s">
        <v>223</v>
      </c>
      <c r="BQ14" s="29" t="s">
        <v>220</v>
      </c>
      <c r="BR14" s="29" t="s">
        <v>221</v>
      </c>
      <c r="BS14" s="29" t="s">
        <v>222</v>
      </c>
      <c r="BT14" s="29" t="s">
        <v>225</v>
      </c>
      <c r="BU14" s="29" t="s">
        <v>226</v>
      </c>
      <c r="BV14" s="29" t="s">
        <v>227</v>
      </c>
      <c r="BW14" s="29" t="s">
        <v>529</v>
      </c>
      <c r="BX14" s="29" t="s">
        <v>849</v>
      </c>
      <c r="BY14" s="29" t="s">
        <v>530</v>
      </c>
      <c r="BZ14" s="29" t="s">
        <v>228</v>
      </c>
      <c r="CA14" s="29" t="s">
        <v>229</v>
      </c>
      <c r="CB14" s="29" t="s">
        <v>230</v>
      </c>
      <c r="CC14" s="29" t="s">
        <v>852</v>
      </c>
      <c r="CD14" s="29" t="s">
        <v>853</v>
      </c>
      <c r="CE14" s="29" t="s">
        <v>854</v>
      </c>
      <c r="CF14" s="29" t="s">
        <v>856</v>
      </c>
      <c r="CG14" s="29" t="s">
        <v>857</v>
      </c>
      <c r="CH14" s="29" t="s">
        <v>858</v>
      </c>
      <c r="CI14" s="29" t="s">
        <v>191</v>
      </c>
      <c r="CJ14" s="29" t="s">
        <v>238</v>
      </c>
      <c r="CK14" s="29" t="s">
        <v>192</v>
      </c>
      <c r="CL14" s="29" t="s">
        <v>860</v>
      </c>
      <c r="CM14" s="29" t="s">
        <v>861</v>
      </c>
      <c r="CN14" s="29" t="s">
        <v>189</v>
      </c>
      <c r="CO14" s="29" t="s">
        <v>209</v>
      </c>
      <c r="CP14" s="29" t="s">
        <v>231</v>
      </c>
      <c r="CQ14" s="29" t="s">
        <v>211</v>
      </c>
      <c r="CR14" s="29" t="s">
        <v>232</v>
      </c>
      <c r="CS14" s="29" t="s">
        <v>233</v>
      </c>
      <c r="CT14" s="29" t="s">
        <v>234</v>
      </c>
      <c r="CU14" s="29" t="s">
        <v>235</v>
      </c>
      <c r="CV14" s="29" t="s">
        <v>472</v>
      </c>
      <c r="CW14" s="29" t="s">
        <v>204</v>
      </c>
      <c r="CX14" s="29" t="s">
        <v>236</v>
      </c>
      <c r="CY14" s="29" t="s">
        <v>867</v>
      </c>
      <c r="CZ14" s="29" t="s">
        <v>192</v>
      </c>
      <c r="DA14" s="29" t="s">
        <v>869</v>
      </c>
      <c r="DB14" s="29" t="s">
        <v>870</v>
      </c>
      <c r="DC14" s="29" t="s">
        <v>871</v>
      </c>
      <c r="DD14" s="29" t="s">
        <v>191</v>
      </c>
      <c r="DE14" s="29" t="s">
        <v>238</v>
      </c>
      <c r="DF14" s="29" t="s">
        <v>192</v>
      </c>
      <c r="DG14" s="29" t="s">
        <v>873</v>
      </c>
      <c r="DH14" s="29" t="s">
        <v>874</v>
      </c>
      <c r="DI14" s="29" t="s">
        <v>875</v>
      </c>
      <c r="DJ14" s="29" t="s">
        <v>876</v>
      </c>
      <c r="DK14" s="29" t="s">
        <v>877</v>
      </c>
      <c r="DL14" s="29" t="s">
        <v>878</v>
      </c>
      <c r="DM14" s="29" t="s">
        <v>244</v>
      </c>
      <c r="DN14" s="29" t="s">
        <v>879</v>
      </c>
      <c r="DO14" s="29" t="s">
        <v>880</v>
      </c>
    </row>
    <row r="15" spans="1:119" ht="15.6" x14ac:dyDescent="0.3">
      <c r="A15" s="2">
        <v>1</v>
      </c>
      <c r="B15" s="1" t="s">
        <v>1403</v>
      </c>
      <c r="C15" s="5">
        <v>1</v>
      </c>
      <c r="D15" s="5"/>
      <c r="E15" s="5"/>
      <c r="F15" s="5"/>
      <c r="G15" s="5">
        <v>1</v>
      </c>
      <c r="H15" s="5"/>
      <c r="I15" s="5"/>
      <c r="J15" s="5">
        <v>1</v>
      </c>
      <c r="K15" s="5"/>
      <c r="L15" s="5"/>
      <c r="M15" s="5">
        <v>1</v>
      </c>
      <c r="N15" s="5"/>
      <c r="O15" s="5"/>
      <c r="P15" s="5">
        <v>1</v>
      </c>
      <c r="Q15" s="5"/>
      <c r="R15" s="5"/>
      <c r="S15" s="5">
        <v>1</v>
      </c>
      <c r="T15" s="5"/>
      <c r="U15" s="5">
        <v>1</v>
      </c>
      <c r="V15" s="5"/>
      <c r="W15" s="5"/>
      <c r="X15" s="13"/>
      <c r="Y15" s="13">
        <v>1</v>
      </c>
      <c r="Z15" s="13"/>
      <c r="AA15" s="13"/>
      <c r="AB15" s="13">
        <v>1</v>
      </c>
      <c r="AC15" s="17"/>
      <c r="AD15" s="17">
        <v>1</v>
      </c>
      <c r="AE15" s="17"/>
      <c r="AF15" s="13"/>
      <c r="AG15" s="13"/>
      <c r="AH15" s="13">
        <v>1</v>
      </c>
      <c r="AI15" s="13"/>
      <c r="AJ15" s="13"/>
      <c r="AK15" s="13"/>
      <c r="AL15" s="13">
        <v>1</v>
      </c>
      <c r="AM15" s="13">
        <v>1</v>
      </c>
      <c r="AN15" s="13"/>
      <c r="AO15" s="13"/>
      <c r="AP15" s="17"/>
      <c r="AQ15" s="17"/>
      <c r="AR15" s="17">
        <v>1</v>
      </c>
      <c r="AS15" s="17"/>
      <c r="AT15" s="17">
        <v>1</v>
      </c>
      <c r="AU15" s="17"/>
      <c r="AV15" s="17">
        <v>1</v>
      </c>
      <c r="AW15" s="17"/>
      <c r="AX15" s="17"/>
      <c r="AY15" s="17"/>
      <c r="AZ15" s="17">
        <v>1</v>
      </c>
      <c r="BA15" s="17"/>
      <c r="BB15" s="17">
        <v>1</v>
      </c>
      <c r="BC15" s="17"/>
      <c r="BD15" s="17"/>
      <c r="BE15" s="17"/>
      <c r="BF15" s="17"/>
      <c r="BG15" s="17">
        <v>1</v>
      </c>
      <c r="BH15" s="17"/>
      <c r="BI15" s="17">
        <v>1</v>
      </c>
      <c r="BJ15" s="17"/>
      <c r="BK15" s="17"/>
      <c r="BL15" s="17">
        <v>1</v>
      </c>
      <c r="BM15" s="17"/>
      <c r="BN15" s="17"/>
      <c r="BO15" s="17">
        <v>1</v>
      </c>
      <c r="BP15" s="17"/>
      <c r="BQ15" s="17"/>
      <c r="BR15" s="17">
        <v>1</v>
      </c>
      <c r="BS15" s="17"/>
      <c r="BT15" s="17"/>
      <c r="BU15" s="17">
        <v>1</v>
      </c>
      <c r="BV15" s="17"/>
      <c r="BW15" s="17"/>
      <c r="BX15" s="17">
        <v>1</v>
      </c>
      <c r="BY15" s="17"/>
      <c r="BZ15" s="17">
        <v>1</v>
      </c>
      <c r="CA15" s="17"/>
      <c r="CB15" s="17"/>
      <c r="CC15" s="17"/>
      <c r="CD15" s="17">
        <v>1</v>
      </c>
      <c r="CE15" s="17"/>
      <c r="CF15" s="17">
        <v>1</v>
      </c>
      <c r="CG15" s="17"/>
      <c r="CH15" s="17"/>
      <c r="CI15" s="17"/>
      <c r="CJ15" s="17">
        <v>1</v>
      </c>
      <c r="CK15" s="17"/>
      <c r="CL15" s="17"/>
      <c r="CM15" s="17">
        <v>1</v>
      </c>
      <c r="CN15" s="17"/>
      <c r="CO15" s="17">
        <v>1</v>
      </c>
      <c r="CP15" s="17"/>
      <c r="CQ15" s="17"/>
      <c r="CR15" s="17">
        <v>1</v>
      </c>
      <c r="CS15" s="17"/>
      <c r="CT15" s="17"/>
      <c r="CU15" s="17"/>
      <c r="CV15" s="17"/>
      <c r="CW15" s="17">
        <v>1</v>
      </c>
      <c r="CX15" s="17"/>
      <c r="CY15" s="17">
        <v>1</v>
      </c>
      <c r="CZ15" s="17"/>
      <c r="DA15" s="17">
        <v>1</v>
      </c>
      <c r="DB15" s="17"/>
      <c r="DC15" s="17"/>
      <c r="DD15" s="17">
        <v>1</v>
      </c>
      <c r="DE15" s="17"/>
      <c r="DF15" s="17"/>
      <c r="DG15" s="17"/>
      <c r="DH15" s="17">
        <v>1</v>
      </c>
      <c r="DI15" s="17"/>
      <c r="DJ15" s="17"/>
      <c r="DK15" s="17">
        <v>1</v>
      </c>
      <c r="DL15" s="17"/>
      <c r="DM15" s="17"/>
      <c r="DN15" s="17">
        <v>1</v>
      </c>
      <c r="DO15" s="17"/>
    </row>
    <row r="16" spans="1:119" ht="15.6" x14ac:dyDescent="0.3">
      <c r="A16" s="2">
        <v>2</v>
      </c>
      <c r="B16" s="1"/>
      <c r="C16" s="9"/>
      <c r="D16" s="9"/>
      <c r="E16" s="9"/>
      <c r="F16" s="5"/>
      <c r="G16" s="5"/>
      <c r="H16" s="9"/>
      <c r="I16" s="5"/>
      <c r="J16" s="5"/>
      <c r="K16" s="9"/>
      <c r="L16" s="5"/>
      <c r="M16" s="5"/>
      <c r="N16" s="9"/>
      <c r="O16" s="5"/>
      <c r="P16" s="5"/>
      <c r="Q16" s="9"/>
      <c r="R16" s="5"/>
      <c r="S16" s="5"/>
      <c r="T16" s="9"/>
      <c r="U16" s="5"/>
      <c r="V16" s="5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20" ht="17.399999999999999" customHeight="1" x14ac:dyDescent="0.3">
      <c r="A17" s="2">
        <v>3</v>
      </c>
      <c r="B17" s="1"/>
      <c r="C17" s="9"/>
      <c r="D17" s="9"/>
      <c r="E17" s="9"/>
      <c r="F17" s="5"/>
      <c r="G17" s="5"/>
      <c r="H17" s="9"/>
      <c r="I17" s="5"/>
      <c r="J17" s="5"/>
      <c r="K17" s="9"/>
      <c r="L17" s="5"/>
      <c r="M17" s="5"/>
      <c r="N17" s="9"/>
      <c r="O17" s="5"/>
      <c r="P17" s="5"/>
      <c r="Q17" s="9"/>
      <c r="R17" s="5"/>
      <c r="S17" s="5"/>
      <c r="T17" s="9"/>
      <c r="U17" s="5"/>
      <c r="V17" s="5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20" ht="15.6" x14ac:dyDescent="0.3">
      <c r="A18" s="2">
        <v>4</v>
      </c>
      <c r="B18" s="1"/>
      <c r="C18" s="9"/>
      <c r="D18" s="9"/>
      <c r="E18" s="9"/>
      <c r="F18" s="5"/>
      <c r="G18" s="5"/>
      <c r="H18" s="9"/>
      <c r="I18" s="5"/>
      <c r="J18" s="5"/>
      <c r="K18" s="9"/>
      <c r="L18" s="5"/>
      <c r="M18" s="5"/>
      <c r="N18" s="9"/>
      <c r="O18" s="5"/>
      <c r="P18" s="5"/>
      <c r="Q18" s="9"/>
      <c r="R18" s="5"/>
      <c r="S18" s="5"/>
      <c r="T18" s="9"/>
      <c r="U18" s="5"/>
      <c r="V18" s="5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20" ht="18.600000000000001" customHeight="1" x14ac:dyDescent="0.3">
      <c r="A19" s="2">
        <v>5</v>
      </c>
      <c r="C19" s="9"/>
      <c r="D19" s="9"/>
      <c r="E19" s="9"/>
      <c r="F19" s="5"/>
      <c r="G19" s="5"/>
      <c r="H19" s="9"/>
      <c r="I19" s="5"/>
      <c r="J19" s="5"/>
      <c r="K19" s="9"/>
      <c r="L19" s="5"/>
      <c r="M19" s="5"/>
      <c r="N19" s="9"/>
      <c r="O19" s="5"/>
      <c r="P19" s="5"/>
      <c r="Q19" s="9"/>
      <c r="R19" s="5"/>
      <c r="S19" s="5"/>
      <c r="T19" s="9"/>
      <c r="U19" s="5"/>
      <c r="V19" s="5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20" ht="18.600000000000001" customHeight="1" x14ac:dyDescent="0.3">
      <c r="A20" s="2">
        <v>6</v>
      </c>
      <c r="B20" s="1"/>
      <c r="C20" s="9"/>
      <c r="D20" s="9"/>
      <c r="E20" s="9"/>
      <c r="F20" s="5"/>
      <c r="G20" s="5"/>
      <c r="H20" s="9"/>
      <c r="I20" s="5"/>
      <c r="J20" s="5"/>
      <c r="K20" s="9"/>
      <c r="L20" s="5"/>
      <c r="M20" s="5"/>
      <c r="N20" s="9"/>
      <c r="O20" s="5"/>
      <c r="P20" s="5"/>
      <c r="Q20" s="9"/>
      <c r="R20" s="5"/>
      <c r="S20" s="5"/>
      <c r="T20" s="9"/>
      <c r="U20" s="5"/>
      <c r="V20" s="5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20" x14ac:dyDescent="0.3">
      <c r="A21" s="101" t="s">
        <v>171</v>
      </c>
      <c r="B21" s="102"/>
      <c r="C21" s="48">
        <f t="shared" ref="C21:R21" si="0">SUM(C15:C20)</f>
        <v>1</v>
      </c>
      <c r="D21" s="48">
        <f t="shared" si="0"/>
        <v>0</v>
      </c>
      <c r="E21" s="48">
        <f t="shared" si="0"/>
        <v>0</v>
      </c>
      <c r="F21" s="48">
        <f t="shared" si="0"/>
        <v>0</v>
      </c>
      <c r="G21" s="48">
        <f t="shared" si="0"/>
        <v>1</v>
      </c>
      <c r="H21" s="48">
        <f t="shared" si="0"/>
        <v>0</v>
      </c>
      <c r="I21" s="48">
        <f t="shared" si="0"/>
        <v>0</v>
      </c>
      <c r="J21" s="48">
        <f t="shared" si="0"/>
        <v>1</v>
      </c>
      <c r="K21" s="48">
        <f t="shared" si="0"/>
        <v>0</v>
      </c>
      <c r="L21" s="48">
        <f t="shared" si="0"/>
        <v>0</v>
      </c>
      <c r="M21" s="48">
        <f t="shared" si="0"/>
        <v>1</v>
      </c>
      <c r="N21" s="48">
        <f t="shared" si="0"/>
        <v>0</v>
      </c>
      <c r="O21" s="48">
        <f t="shared" si="0"/>
        <v>0</v>
      </c>
      <c r="P21" s="48">
        <f t="shared" si="0"/>
        <v>1</v>
      </c>
      <c r="Q21" s="48">
        <f t="shared" si="0"/>
        <v>0</v>
      </c>
      <c r="R21" s="48">
        <f t="shared" si="0"/>
        <v>0</v>
      </c>
      <c r="S21" s="48">
        <v>1</v>
      </c>
      <c r="T21" s="48">
        <f t="shared" ref="T21:AY21" si="1">SUM(T15:T20)</f>
        <v>0</v>
      </c>
      <c r="U21" s="48">
        <f t="shared" si="1"/>
        <v>1</v>
      </c>
      <c r="V21" s="48">
        <f t="shared" si="1"/>
        <v>0</v>
      </c>
      <c r="W21" s="48">
        <f t="shared" si="1"/>
        <v>0</v>
      </c>
      <c r="X21" s="48">
        <f t="shared" si="1"/>
        <v>0</v>
      </c>
      <c r="Y21" s="48">
        <f t="shared" si="1"/>
        <v>1</v>
      </c>
      <c r="Z21" s="48">
        <f t="shared" si="1"/>
        <v>0</v>
      </c>
      <c r="AA21" s="48">
        <f t="shared" si="1"/>
        <v>0</v>
      </c>
      <c r="AB21" s="48">
        <f t="shared" si="1"/>
        <v>1</v>
      </c>
      <c r="AC21" s="48">
        <f t="shared" si="1"/>
        <v>0</v>
      </c>
      <c r="AD21" s="48">
        <f t="shared" si="1"/>
        <v>1</v>
      </c>
      <c r="AE21" s="48">
        <f t="shared" si="1"/>
        <v>0</v>
      </c>
      <c r="AF21" s="48">
        <f t="shared" si="1"/>
        <v>0</v>
      </c>
      <c r="AG21" s="48">
        <f t="shared" si="1"/>
        <v>0</v>
      </c>
      <c r="AH21" s="48">
        <f t="shared" si="1"/>
        <v>1</v>
      </c>
      <c r="AI21" s="48">
        <f t="shared" si="1"/>
        <v>0</v>
      </c>
      <c r="AJ21" s="48">
        <f t="shared" si="1"/>
        <v>0</v>
      </c>
      <c r="AK21" s="48">
        <f t="shared" si="1"/>
        <v>0</v>
      </c>
      <c r="AL21" s="48">
        <f t="shared" si="1"/>
        <v>1</v>
      </c>
      <c r="AM21" s="48">
        <f t="shared" si="1"/>
        <v>1</v>
      </c>
      <c r="AN21" s="48">
        <f t="shared" si="1"/>
        <v>0</v>
      </c>
      <c r="AO21" s="48">
        <f t="shared" si="1"/>
        <v>0</v>
      </c>
      <c r="AP21" s="48">
        <f t="shared" si="1"/>
        <v>0</v>
      </c>
      <c r="AQ21" s="48">
        <f t="shared" si="1"/>
        <v>0</v>
      </c>
      <c r="AR21" s="48">
        <f t="shared" si="1"/>
        <v>1</v>
      </c>
      <c r="AS21" s="48">
        <f t="shared" si="1"/>
        <v>0</v>
      </c>
      <c r="AT21" s="48">
        <f t="shared" si="1"/>
        <v>1</v>
      </c>
      <c r="AU21" s="48">
        <f t="shared" si="1"/>
        <v>0</v>
      </c>
      <c r="AV21" s="48">
        <f t="shared" si="1"/>
        <v>1</v>
      </c>
      <c r="AW21" s="48">
        <f t="shared" si="1"/>
        <v>0</v>
      </c>
      <c r="AX21" s="48">
        <f t="shared" si="1"/>
        <v>0</v>
      </c>
      <c r="AY21" s="48">
        <f t="shared" si="1"/>
        <v>0</v>
      </c>
      <c r="AZ21" s="48">
        <f t="shared" ref="AZ21:CE21" si="2">SUM(AZ15:AZ20)</f>
        <v>1</v>
      </c>
      <c r="BA21" s="48">
        <f t="shared" si="2"/>
        <v>0</v>
      </c>
      <c r="BB21" s="48">
        <f t="shared" si="2"/>
        <v>1</v>
      </c>
      <c r="BC21" s="48">
        <f t="shared" si="2"/>
        <v>0</v>
      </c>
      <c r="BD21" s="48">
        <f t="shared" si="2"/>
        <v>0</v>
      </c>
      <c r="BE21" s="48">
        <f t="shared" si="2"/>
        <v>0</v>
      </c>
      <c r="BF21" s="48">
        <f t="shared" si="2"/>
        <v>0</v>
      </c>
      <c r="BG21" s="48">
        <f t="shared" si="2"/>
        <v>1</v>
      </c>
      <c r="BH21" s="48">
        <f t="shared" si="2"/>
        <v>0</v>
      </c>
      <c r="BI21" s="48">
        <f t="shared" si="2"/>
        <v>1</v>
      </c>
      <c r="BJ21" s="48">
        <f t="shared" si="2"/>
        <v>0</v>
      </c>
      <c r="BK21" s="48">
        <f t="shared" si="2"/>
        <v>0</v>
      </c>
      <c r="BL21" s="48">
        <f t="shared" si="2"/>
        <v>1</v>
      </c>
      <c r="BM21" s="48">
        <f t="shared" si="2"/>
        <v>0</v>
      </c>
      <c r="BN21" s="48">
        <f t="shared" si="2"/>
        <v>0</v>
      </c>
      <c r="BO21" s="48">
        <f t="shared" si="2"/>
        <v>1</v>
      </c>
      <c r="BP21" s="48">
        <f t="shared" si="2"/>
        <v>0</v>
      </c>
      <c r="BQ21" s="48">
        <f t="shared" si="2"/>
        <v>0</v>
      </c>
      <c r="BR21" s="48">
        <f t="shared" si="2"/>
        <v>1</v>
      </c>
      <c r="BS21" s="48">
        <f t="shared" si="2"/>
        <v>0</v>
      </c>
      <c r="BT21" s="48">
        <f t="shared" si="2"/>
        <v>0</v>
      </c>
      <c r="BU21" s="48">
        <f t="shared" si="2"/>
        <v>1</v>
      </c>
      <c r="BV21" s="48">
        <f t="shared" si="2"/>
        <v>0</v>
      </c>
      <c r="BW21" s="48">
        <f t="shared" si="2"/>
        <v>0</v>
      </c>
      <c r="BX21" s="48">
        <f t="shared" si="2"/>
        <v>1</v>
      </c>
      <c r="BY21" s="48">
        <f t="shared" si="2"/>
        <v>0</v>
      </c>
      <c r="BZ21" s="48">
        <f t="shared" si="2"/>
        <v>1</v>
      </c>
      <c r="CA21" s="48">
        <f t="shared" si="2"/>
        <v>0</v>
      </c>
      <c r="CB21" s="48">
        <f t="shared" si="2"/>
        <v>0</v>
      </c>
      <c r="CC21" s="48">
        <f t="shared" si="2"/>
        <v>0</v>
      </c>
      <c r="CD21" s="48">
        <f t="shared" si="2"/>
        <v>1</v>
      </c>
      <c r="CE21" s="48">
        <f t="shared" si="2"/>
        <v>0</v>
      </c>
      <c r="CF21" s="48">
        <f t="shared" ref="CF21:DK21" si="3">SUM(CF15:CF20)</f>
        <v>1</v>
      </c>
      <c r="CG21" s="48">
        <f t="shared" si="3"/>
        <v>0</v>
      </c>
      <c r="CH21" s="48">
        <f t="shared" si="3"/>
        <v>0</v>
      </c>
      <c r="CI21" s="48">
        <f t="shared" si="3"/>
        <v>0</v>
      </c>
      <c r="CJ21" s="48">
        <f t="shared" si="3"/>
        <v>1</v>
      </c>
      <c r="CK21" s="48">
        <f t="shared" si="3"/>
        <v>0</v>
      </c>
      <c r="CL21" s="48">
        <f t="shared" si="3"/>
        <v>0</v>
      </c>
      <c r="CM21" s="48">
        <f t="shared" si="3"/>
        <v>1</v>
      </c>
      <c r="CN21" s="48">
        <f t="shared" si="3"/>
        <v>0</v>
      </c>
      <c r="CO21" s="48">
        <f t="shared" si="3"/>
        <v>1</v>
      </c>
      <c r="CP21" s="48">
        <f t="shared" si="3"/>
        <v>0</v>
      </c>
      <c r="CQ21" s="48">
        <f t="shared" si="3"/>
        <v>0</v>
      </c>
      <c r="CR21" s="48">
        <f t="shared" si="3"/>
        <v>1</v>
      </c>
      <c r="CS21" s="48">
        <f t="shared" si="3"/>
        <v>0</v>
      </c>
      <c r="CT21" s="48">
        <f t="shared" si="3"/>
        <v>0</v>
      </c>
      <c r="CU21" s="48">
        <f t="shared" si="3"/>
        <v>0</v>
      </c>
      <c r="CV21" s="48">
        <f t="shared" si="3"/>
        <v>0</v>
      </c>
      <c r="CW21" s="48">
        <f t="shared" si="3"/>
        <v>1</v>
      </c>
      <c r="CX21" s="48">
        <f t="shared" si="3"/>
        <v>0</v>
      </c>
      <c r="CY21" s="48">
        <f t="shared" si="3"/>
        <v>1</v>
      </c>
      <c r="CZ21" s="48">
        <f t="shared" si="3"/>
        <v>0</v>
      </c>
      <c r="DA21" s="48">
        <f t="shared" si="3"/>
        <v>1</v>
      </c>
      <c r="DB21" s="48">
        <f t="shared" si="3"/>
        <v>0</v>
      </c>
      <c r="DC21" s="48">
        <f t="shared" si="3"/>
        <v>0</v>
      </c>
      <c r="DD21" s="48">
        <f t="shared" si="3"/>
        <v>1</v>
      </c>
      <c r="DE21" s="48">
        <f t="shared" si="3"/>
        <v>0</v>
      </c>
      <c r="DF21" s="48">
        <f t="shared" si="3"/>
        <v>0</v>
      </c>
      <c r="DG21" s="48">
        <f t="shared" si="3"/>
        <v>0</v>
      </c>
      <c r="DH21" s="48">
        <f t="shared" si="3"/>
        <v>1</v>
      </c>
      <c r="DI21" s="48">
        <f t="shared" si="3"/>
        <v>0</v>
      </c>
      <c r="DJ21" s="48">
        <f t="shared" si="3"/>
        <v>0</v>
      </c>
      <c r="DK21" s="48">
        <f t="shared" si="3"/>
        <v>1</v>
      </c>
      <c r="DL21" s="48">
        <f t="shared" ref="DL21:DO21" si="4">SUM(DL15:DL20)</f>
        <v>0</v>
      </c>
      <c r="DM21" s="48">
        <f t="shared" si="4"/>
        <v>0</v>
      </c>
      <c r="DN21" s="48">
        <f t="shared" si="4"/>
        <v>1</v>
      </c>
      <c r="DO21" s="48">
        <f t="shared" si="4"/>
        <v>0</v>
      </c>
    </row>
    <row r="22" spans="1:120" ht="39" customHeight="1" x14ac:dyDescent="0.3">
      <c r="A22" s="103" t="s">
        <v>795</v>
      </c>
      <c r="B22" s="104"/>
      <c r="C22" s="43">
        <f>C21/6%</f>
        <v>16.666666666666668</v>
      </c>
      <c r="D22" s="43">
        <f t="shared" ref="D22:BO22" si="5">D21/6%</f>
        <v>0</v>
      </c>
      <c r="E22" s="43">
        <f t="shared" si="5"/>
        <v>0</v>
      </c>
      <c r="F22" s="43">
        <f t="shared" si="5"/>
        <v>0</v>
      </c>
      <c r="G22" s="43">
        <f t="shared" si="5"/>
        <v>16.666666666666668</v>
      </c>
      <c r="H22" s="43">
        <f t="shared" si="5"/>
        <v>0</v>
      </c>
      <c r="I22" s="43">
        <f t="shared" si="5"/>
        <v>0</v>
      </c>
      <c r="J22" s="43">
        <f t="shared" si="5"/>
        <v>16.666666666666668</v>
      </c>
      <c r="K22" s="43">
        <f t="shared" si="5"/>
        <v>0</v>
      </c>
      <c r="L22" s="43">
        <f t="shared" si="5"/>
        <v>0</v>
      </c>
      <c r="M22" s="43">
        <f t="shared" si="5"/>
        <v>16.666666666666668</v>
      </c>
      <c r="N22" s="43">
        <f t="shared" si="5"/>
        <v>0</v>
      </c>
      <c r="O22" s="43">
        <f t="shared" si="5"/>
        <v>0</v>
      </c>
      <c r="P22" s="43">
        <f t="shared" si="5"/>
        <v>16.666666666666668</v>
      </c>
      <c r="Q22" s="43">
        <f t="shared" si="5"/>
        <v>0</v>
      </c>
      <c r="R22" s="43">
        <f t="shared" si="5"/>
        <v>0</v>
      </c>
      <c r="S22" s="43">
        <f t="shared" si="5"/>
        <v>16.666666666666668</v>
      </c>
      <c r="T22" s="43">
        <f t="shared" si="5"/>
        <v>0</v>
      </c>
      <c r="U22" s="43">
        <f t="shared" si="5"/>
        <v>16.666666666666668</v>
      </c>
      <c r="V22" s="43">
        <f t="shared" si="5"/>
        <v>0</v>
      </c>
      <c r="W22" s="43">
        <f t="shared" si="5"/>
        <v>0</v>
      </c>
      <c r="X22" s="43">
        <f t="shared" si="5"/>
        <v>0</v>
      </c>
      <c r="Y22" s="43">
        <f t="shared" si="5"/>
        <v>16.666666666666668</v>
      </c>
      <c r="Z22" s="43">
        <f t="shared" si="5"/>
        <v>0</v>
      </c>
      <c r="AA22" s="43">
        <f t="shared" si="5"/>
        <v>0</v>
      </c>
      <c r="AB22" s="43">
        <f t="shared" si="5"/>
        <v>16.666666666666668</v>
      </c>
      <c r="AC22" s="43">
        <f t="shared" si="5"/>
        <v>0</v>
      </c>
      <c r="AD22" s="43">
        <f t="shared" si="5"/>
        <v>16.666666666666668</v>
      </c>
      <c r="AE22" s="43">
        <f t="shared" si="5"/>
        <v>0</v>
      </c>
      <c r="AF22" s="43">
        <f t="shared" si="5"/>
        <v>0</v>
      </c>
      <c r="AG22" s="43">
        <f t="shared" si="5"/>
        <v>0</v>
      </c>
      <c r="AH22" s="43">
        <f t="shared" si="5"/>
        <v>16.666666666666668</v>
      </c>
      <c r="AI22" s="43">
        <f t="shared" si="5"/>
        <v>0</v>
      </c>
      <c r="AJ22" s="43">
        <f t="shared" si="5"/>
        <v>0</v>
      </c>
      <c r="AK22" s="43">
        <f t="shared" si="5"/>
        <v>0</v>
      </c>
      <c r="AL22" s="43">
        <f t="shared" si="5"/>
        <v>16.666666666666668</v>
      </c>
      <c r="AM22" s="43">
        <f t="shared" si="5"/>
        <v>16.666666666666668</v>
      </c>
      <c r="AN22" s="43">
        <f t="shared" si="5"/>
        <v>0</v>
      </c>
      <c r="AO22" s="43">
        <f t="shared" si="5"/>
        <v>0</v>
      </c>
      <c r="AP22" s="43">
        <f t="shared" si="5"/>
        <v>0</v>
      </c>
      <c r="AQ22" s="43">
        <f t="shared" si="5"/>
        <v>0</v>
      </c>
      <c r="AR22" s="43">
        <f t="shared" si="5"/>
        <v>16.666666666666668</v>
      </c>
      <c r="AS22" s="43">
        <f t="shared" si="5"/>
        <v>0</v>
      </c>
      <c r="AT22" s="43">
        <f t="shared" si="5"/>
        <v>16.666666666666668</v>
      </c>
      <c r="AU22" s="43">
        <f t="shared" si="5"/>
        <v>0</v>
      </c>
      <c r="AV22" s="43">
        <f t="shared" si="5"/>
        <v>16.666666666666668</v>
      </c>
      <c r="AW22" s="43">
        <f t="shared" si="5"/>
        <v>0</v>
      </c>
      <c r="AX22" s="43">
        <f t="shared" si="5"/>
        <v>0</v>
      </c>
      <c r="AY22" s="43">
        <f t="shared" si="5"/>
        <v>0</v>
      </c>
      <c r="AZ22" s="43">
        <f t="shared" si="5"/>
        <v>16.666666666666668</v>
      </c>
      <c r="BA22" s="43">
        <f t="shared" si="5"/>
        <v>0</v>
      </c>
      <c r="BB22" s="43">
        <f t="shared" si="5"/>
        <v>16.666666666666668</v>
      </c>
      <c r="BC22" s="43">
        <f t="shared" si="5"/>
        <v>0</v>
      </c>
      <c r="BD22" s="43">
        <f t="shared" si="5"/>
        <v>0</v>
      </c>
      <c r="BE22" s="43">
        <f t="shared" si="5"/>
        <v>0</v>
      </c>
      <c r="BF22" s="43">
        <f t="shared" si="5"/>
        <v>0</v>
      </c>
      <c r="BG22" s="43">
        <f t="shared" si="5"/>
        <v>16.666666666666668</v>
      </c>
      <c r="BH22" s="43">
        <f t="shared" si="5"/>
        <v>0</v>
      </c>
      <c r="BI22" s="43">
        <f t="shared" si="5"/>
        <v>16.666666666666668</v>
      </c>
      <c r="BJ22" s="43">
        <f t="shared" si="5"/>
        <v>0</v>
      </c>
      <c r="BK22" s="43">
        <f t="shared" si="5"/>
        <v>0</v>
      </c>
      <c r="BL22" s="43">
        <f t="shared" si="5"/>
        <v>16.666666666666668</v>
      </c>
      <c r="BM22" s="43">
        <f t="shared" si="5"/>
        <v>0</v>
      </c>
      <c r="BN22" s="43">
        <f t="shared" si="5"/>
        <v>0</v>
      </c>
      <c r="BO22" s="43">
        <f t="shared" si="5"/>
        <v>16.666666666666668</v>
      </c>
      <c r="BP22" s="43">
        <f t="shared" ref="BP22:DO22" si="6">BP21/6%</f>
        <v>0</v>
      </c>
      <c r="BQ22" s="43">
        <f t="shared" si="6"/>
        <v>0</v>
      </c>
      <c r="BR22" s="43">
        <f t="shared" si="6"/>
        <v>16.666666666666668</v>
      </c>
      <c r="BS22" s="43">
        <f t="shared" si="6"/>
        <v>0</v>
      </c>
      <c r="BT22" s="43">
        <f t="shared" si="6"/>
        <v>0</v>
      </c>
      <c r="BU22" s="43">
        <f t="shared" si="6"/>
        <v>16.666666666666668</v>
      </c>
      <c r="BV22" s="43">
        <f t="shared" si="6"/>
        <v>0</v>
      </c>
      <c r="BW22" s="43">
        <f t="shared" si="6"/>
        <v>0</v>
      </c>
      <c r="BX22" s="43">
        <f t="shared" si="6"/>
        <v>16.666666666666668</v>
      </c>
      <c r="BY22" s="43">
        <f t="shared" si="6"/>
        <v>0</v>
      </c>
      <c r="BZ22" s="43">
        <f t="shared" si="6"/>
        <v>16.666666666666668</v>
      </c>
      <c r="CA22" s="43">
        <f t="shared" si="6"/>
        <v>0</v>
      </c>
      <c r="CB22" s="43">
        <f t="shared" si="6"/>
        <v>0</v>
      </c>
      <c r="CC22" s="43">
        <f t="shared" si="6"/>
        <v>0</v>
      </c>
      <c r="CD22" s="43">
        <f t="shared" si="6"/>
        <v>16.666666666666668</v>
      </c>
      <c r="CE22" s="43">
        <f t="shared" si="6"/>
        <v>0</v>
      </c>
      <c r="CF22" s="43">
        <f t="shared" si="6"/>
        <v>16.666666666666668</v>
      </c>
      <c r="CG22" s="43">
        <f t="shared" si="6"/>
        <v>0</v>
      </c>
      <c r="CH22" s="43">
        <f t="shared" si="6"/>
        <v>0</v>
      </c>
      <c r="CI22" s="43">
        <f t="shared" si="6"/>
        <v>0</v>
      </c>
      <c r="CJ22" s="43">
        <f t="shared" si="6"/>
        <v>16.666666666666668</v>
      </c>
      <c r="CK22" s="43">
        <f t="shared" si="6"/>
        <v>0</v>
      </c>
      <c r="CL22" s="43">
        <f t="shared" si="6"/>
        <v>0</v>
      </c>
      <c r="CM22" s="43">
        <f t="shared" si="6"/>
        <v>16.666666666666668</v>
      </c>
      <c r="CN22" s="43">
        <f t="shared" si="6"/>
        <v>0</v>
      </c>
      <c r="CO22" s="43">
        <f t="shared" si="6"/>
        <v>16.666666666666668</v>
      </c>
      <c r="CP22" s="43">
        <f t="shared" si="6"/>
        <v>0</v>
      </c>
      <c r="CQ22" s="43">
        <f t="shared" si="6"/>
        <v>0</v>
      </c>
      <c r="CR22" s="43">
        <f t="shared" si="6"/>
        <v>16.666666666666668</v>
      </c>
      <c r="CS22" s="43">
        <f t="shared" si="6"/>
        <v>0</v>
      </c>
      <c r="CT22" s="43">
        <f t="shared" si="6"/>
        <v>0</v>
      </c>
      <c r="CU22" s="43">
        <f t="shared" si="6"/>
        <v>0</v>
      </c>
      <c r="CV22" s="43">
        <f t="shared" si="6"/>
        <v>0</v>
      </c>
      <c r="CW22" s="43">
        <f t="shared" si="6"/>
        <v>16.666666666666668</v>
      </c>
      <c r="CX22" s="43">
        <f t="shared" si="6"/>
        <v>0</v>
      </c>
      <c r="CY22" s="43">
        <f t="shared" si="6"/>
        <v>16.666666666666668</v>
      </c>
      <c r="CZ22" s="43">
        <f t="shared" si="6"/>
        <v>0</v>
      </c>
      <c r="DA22" s="43">
        <f t="shared" si="6"/>
        <v>16.666666666666668</v>
      </c>
      <c r="DB22" s="43">
        <f t="shared" si="6"/>
        <v>0</v>
      </c>
      <c r="DC22" s="43">
        <f t="shared" si="6"/>
        <v>0</v>
      </c>
      <c r="DD22" s="43">
        <f t="shared" si="6"/>
        <v>16.666666666666668</v>
      </c>
      <c r="DE22" s="43">
        <f t="shared" si="6"/>
        <v>0</v>
      </c>
      <c r="DF22" s="43">
        <f t="shared" si="6"/>
        <v>0</v>
      </c>
      <c r="DG22" s="43">
        <f t="shared" si="6"/>
        <v>0</v>
      </c>
      <c r="DH22" s="43">
        <f t="shared" si="6"/>
        <v>16.666666666666668</v>
      </c>
      <c r="DI22" s="43">
        <f t="shared" si="6"/>
        <v>0</v>
      </c>
      <c r="DJ22" s="43">
        <f t="shared" si="6"/>
        <v>0</v>
      </c>
      <c r="DK22" s="43">
        <f t="shared" si="6"/>
        <v>16.666666666666668</v>
      </c>
      <c r="DL22" s="43">
        <f t="shared" si="6"/>
        <v>0</v>
      </c>
      <c r="DM22" s="43">
        <f t="shared" si="6"/>
        <v>0</v>
      </c>
      <c r="DN22" s="43">
        <f t="shared" si="6"/>
        <v>16.666666666666668</v>
      </c>
      <c r="DO22" s="43">
        <f t="shared" si="6"/>
        <v>0</v>
      </c>
      <c r="DP22" s="50"/>
    </row>
    <row r="23" spans="1:120" x14ac:dyDescent="0.3">
      <c r="B23" s="11"/>
      <c r="C23" s="12"/>
    </row>
    <row r="24" spans="1:120" x14ac:dyDescent="0.3">
      <c r="B24" s="11" t="s">
        <v>763</v>
      </c>
    </row>
    <row r="25" spans="1:120" x14ac:dyDescent="0.3">
      <c r="B25" t="s">
        <v>764</v>
      </c>
      <c r="C25" t="s">
        <v>772</v>
      </c>
      <c r="D25" s="55">
        <f>(C22+F22+I22+L22+O22+R22+U22)/7</f>
        <v>4.7619047619047619</v>
      </c>
      <c r="E25">
        <f>D25/100*6</f>
        <v>0.2857142857142857</v>
      </c>
    </row>
    <row r="26" spans="1:120" x14ac:dyDescent="0.3">
      <c r="B26" t="s">
        <v>766</v>
      </c>
      <c r="C26" t="s">
        <v>772</v>
      </c>
      <c r="D26" s="55">
        <f>(D22+G22+J22+M22+P22+S22+V22)/7</f>
        <v>11.904761904761907</v>
      </c>
      <c r="E26">
        <f>D26/100*6</f>
        <v>0.71428571428571441</v>
      </c>
    </row>
    <row r="27" spans="1:120" x14ac:dyDescent="0.3">
      <c r="B27" t="s">
        <v>767</v>
      </c>
      <c r="C27" t="s">
        <v>772</v>
      </c>
      <c r="D27" s="55">
        <f>(E22+H22+K22+N22+Q22+T22+W22)/7</f>
        <v>0</v>
      </c>
      <c r="E27">
        <f>D27/100*6</f>
        <v>0</v>
      </c>
    </row>
    <row r="28" spans="1:120" x14ac:dyDescent="0.3">
      <c r="D28" s="53">
        <f>SUM(D25:D27)</f>
        <v>16.666666666666668</v>
      </c>
      <c r="E28" s="54">
        <f>SUM(E25:E27)</f>
        <v>1</v>
      </c>
    </row>
    <row r="29" spans="1:120" x14ac:dyDescent="0.3">
      <c r="B29" t="s">
        <v>764</v>
      </c>
      <c r="C29" t="s">
        <v>773</v>
      </c>
      <c r="D29" s="55">
        <f>(X22+AA22+AD22+AG22+AJ22+AM22+AP22+AS22+AV22+AY22+BB22+BE22)/12</f>
        <v>5.5555555555555562</v>
      </c>
      <c r="E29" s="33">
        <f>D29/100*6</f>
        <v>0.33333333333333337</v>
      </c>
    </row>
    <row r="30" spans="1:120" x14ac:dyDescent="0.3">
      <c r="B30" t="s">
        <v>766</v>
      </c>
      <c r="C30" t="s">
        <v>773</v>
      </c>
      <c r="D30" s="55">
        <f>(Y22+AB22+AE22+AH22+AK22+AN22+AQ22+AT22+AW22+AZ22+BC22+BC22+BF22)/12</f>
        <v>6.9444444444444455</v>
      </c>
      <c r="E30" s="33">
        <f>D30/100*6</f>
        <v>0.41666666666666674</v>
      </c>
    </row>
    <row r="31" spans="1:120" x14ac:dyDescent="0.3">
      <c r="B31" t="s">
        <v>767</v>
      </c>
      <c r="C31" t="s">
        <v>773</v>
      </c>
      <c r="D31" s="55">
        <f>(Z22+AC22+AF22+AI22+AL22+AO22+AR22+AU22+AX22+BA22+BD22+BG22)/12</f>
        <v>4.166666666666667</v>
      </c>
      <c r="E31" s="33">
        <f t="shared" ref="E31" si="7">D31/100*25</f>
        <v>1.0416666666666667</v>
      </c>
    </row>
    <row r="32" spans="1:120" x14ac:dyDescent="0.3">
      <c r="D32" s="53">
        <f>SUM(D29:D31)</f>
        <v>16.666666666666668</v>
      </c>
      <c r="E32" s="53">
        <f>SUM(E29:E31)</f>
        <v>1.791666666666667</v>
      </c>
    </row>
    <row r="33" spans="2:5" x14ac:dyDescent="0.3">
      <c r="B33" t="s">
        <v>764</v>
      </c>
      <c r="C33" t="s">
        <v>774</v>
      </c>
      <c r="D33" s="55">
        <f>(BH22+BK22+BN22+BQ22+BT22)/5</f>
        <v>0</v>
      </c>
      <c r="E33">
        <f>D33/100*6</f>
        <v>0</v>
      </c>
    </row>
    <row r="34" spans="2:5" x14ac:dyDescent="0.3">
      <c r="B34" t="s">
        <v>766</v>
      </c>
      <c r="C34" t="s">
        <v>774</v>
      </c>
      <c r="D34" s="55">
        <f>(BI22+BL22+BO22+BR22+BU22)/5</f>
        <v>16.666666666666668</v>
      </c>
      <c r="E34">
        <f>D34/100*6</f>
        <v>1</v>
      </c>
    </row>
    <row r="35" spans="2:5" x14ac:dyDescent="0.3">
      <c r="B35" t="s">
        <v>767</v>
      </c>
      <c r="C35" t="s">
        <v>774</v>
      </c>
      <c r="D35" s="55">
        <f>(BJ22+BM22+BP22+BS22+BV22)/5</f>
        <v>0</v>
      </c>
      <c r="E35">
        <f>D35/100*6</f>
        <v>0</v>
      </c>
    </row>
    <row r="36" spans="2:5" x14ac:dyDescent="0.3">
      <c r="D36" s="53">
        <f>SUM(D33:D35)</f>
        <v>16.666666666666668</v>
      </c>
      <c r="E36" s="54">
        <f>SUM(E33:E35)</f>
        <v>1</v>
      </c>
    </row>
    <row r="37" spans="2:5" x14ac:dyDescent="0.3">
      <c r="B37" t="s">
        <v>764</v>
      </c>
      <c r="C37" t="s">
        <v>775</v>
      </c>
      <c r="D37" s="55">
        <f>(BW22+BZ22+CC22+CF22+CI22+CL22+CO22+CR22+CU22+CX22)/10</f>
        <v>6.666666666666667</v>
      </c>
      <c r="E37">
        <f>D37/100*6</f>
        <v>0.4</v>
      </c>
    </row>
    <row r="38" spans="2:5" x14ac:dyDescent="0.3">
      <c r="B38" t="s">
        <v>766</v>
      </c>
      <c r="C38" t="s">
        <v>775</v>
      </c>
      <c r="D38" s="55">
        <f>(BX22+CA22+CD22+CG22+CJ22+CM22+CP22+CS22+CV22+CY22)/10</f>
        <v>8.3333333333333339</v>
      </c>
      <c r="E38">
        <f>D38/100*6</f>
        <v>0.5</v>
      </c>
    </row>
    <row r="39" spans="2:5" x14ac:dyDescent="0.3">
      <c r="B39" t="s">
        <v>767</v>
      </c>
      <c r="C39" t="s">
        <v>775</v>
      </c>
      <c r="D39" s="55">
        <f>(BY22+CB22+CE22+CH22+CK22+CN22+CQ22+CT22+CW22+CZ22)/10</f>
        <v>1.6666666666666667</v>
      </c>
      <c r="E39">
        <f>D39/100*6</f>
        <v>0.1</v>
      </c>
    </row>
    <row r="40" spans="2:5" x14ac:dyDescent="0.3">
      <c r="D40" s="54">
        <f>SUM(D37:D39)</f>
        <v>16.666666666666668</v>
      </c>
      <c r="E40" s="54">
        <f>SUM(E37:E39)</f>
        <v>1</v>
      </c>
    </row>
    <row r="41" spans="2:5" x14ac:dyDescent="0.3">
      <c r="B41" t="s">
        <v>764</v>
      </c>
      <c r="C41" t="s">
        <v>776</v>
      </c>
      <c r="D41" s="55">
        <f>(DA22+DD22+DG22+DJ22+DM22)/5</f>
        <v>6.666666666666667</v>
      </c>
      <c r="E41">
        <f>D41/100*6</f>
        <v>0.4</v>
      </c>
    </row>
    <row r="42" spans="2:5" x14ac:dyDescent="0.3">
      <c r="B42" t="s">
        <v>766</v>
      </c>
      <c r="C42" t="s">
        <v>776</v>
      </c>
      <c r="D42" s="55">
        <f>(DB22+DE22+DH22+DK22+DN22)/5</f>
        <v>10</v>
      </c>
      <c r="E42">
        <f>D42/100*6</f>
        <v>0.60000000000000009</v>
      </c>
    </row>
    <row r="43" spans="2:5" x14ac:dyDescent="0.3">
      <c r="B43" t="s">
        <v>767</v>
      </c>
      <c r="C43" t="s">
        <v>776</v>
      </c>
      <c r="D43" s="55">
        <f>(DC22+DF22+DI22+DL22+DO22)/5</f>
        <v>0</v>
      </c>
      <c r="E43">
        <f>D43/100*6</f>
        <v>0</v>
      </c>
    </row>
    <row r="44" spans="2:5" x14ac:dyDescent="0.3">
      <c r="D44" s="54">
        <f>SUM(D41:D43)</f>
        <v>16.666666666666668</v>
      </c>
      <c r="E44" s="54">
        <f>SUM(E41:E43)</f>
        <v>1</v>
      </c>
    </row>
  </sheetData>
  <mergeCells count="109">
    <mergeCell ref="A21:B21"/>
    <mergeCell ref="A22:B22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S13:AU13"/>
    <mergeCell ref="AV13:AX13"/>
    <mergeCell ref="AY13:BA13"/>
    <mergeCell ref="BB13:BD13"/>
    <mergeCell ref="BE13:BG13"/>
    <mergeCell ref="AS12:AU12"/>
    <mergeCell ref="AV12:AX12"/>
    <mergeCell ref="AY12:BA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BB12:BD12"/>
    <mergeCell ref="BE12:BG12"/>
    <mergeCell ref="BT13:BV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Q12:BS12"/>
    <mergeCell ref="BT12:BV12"/>
    <mergeCell ref="CC13:CE13"/>
    <mergeCell ref="BZ13:CB13"/>
    <mergeCell ref="BQ13:BS13"/>
    <mergeCell ref="BH13:BJ13"/>
    <mergeCell ref="BK13:BM13"/>
    <mergeCell ref="BN13:BP13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CX12:CZ12"/>
    <mergeCell ref="BW6:CB6"/>
    <mergeCell ref="CC6:CH6"/>
    <mergeCell ref="AS6:AX6"/>
    <mergeCell ref="AY6:BG6"/>
    <mergeCell ref="AS5:BG5"/>
    <mergeCell ref="X4:BG4"/>
    <mergeCell ref="BH6:BM6"/>
    <mergeCell ref="BN6:BV6"/>
    <mergeCell ref="BH4:BV4"/>
    <mergeCell ref="BH5:BV5"/>
    <mergeCell ref="C4:W4"/>
    <mergeCell ref="C6:K6"/>
    <mergeCell ref="L6:W6"/>
    <mergeCell ref="C5:W5"/>
    <mergeCell ref="X6:AF6"/>
    <mergeCell ref="AG6:AR6"/>
    <mergeCell ref="X5:AR5"/>
    <mergeCell ref="BW5:CH5"/>
    <mergeCell ref="BW4:CZ4"/>
    <mergeCell ref="CR6:CZ6"/>
    <mergeCell ref="CI6:CQ6"/>
    <mergeCell ref="CI5:CZ5"/>
    <mergeCell ref="DA4:DO4"/>
    <mergeCell ref="DA6:DF6"/>
    <mergeCell ref="DG6:DO6"/>
    <mergeCell ref="DA5:DO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59"/>
  <sheetViews>
    <sheetView tabSelected="1" zoomScale="84" workbookViewId="0">
      <selection activeCell="G57" sqref="G57"/>
    </sheetView>
  </sheetViews>
  <sheetFormatPr defaultRowHeight="14.4" x14ac:dyDescent="0.3"/>
  <cols>
    <col min="2" max="2" width="31.109375" customWidth="1"/>
  </cols>
  <sheetData>
    <row r="1" spans="1:122" ht="15.6" x14ac:dyDescent="0.3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6" x14ac:dyDescent="0.3">
      <c r="A2" s="8" t="s">
        <v>800</v>
      </c>
      <c r="B2" s="7"/>
      <c r="C2" s="16" t="s">
        <v>1408</v>
      </c>
      <c r="D2" s="16"/>
      <c r="E2" s="7" t="s">
        <v>1405</v>
      </c>
      <c r="F2" s="7"/>
      <c r="G2" s="15" t="s">
        <v>1406</v>
      </c>
      <c r="H2" s="7"/>
      <c r="I2" s="7"/>
      <c r="J2" s="7"/>
      <c r="K2" s="7"/>
      <c r="L2" s="7"/>
      <c r="M2" s="7"/>
      <c r="N2" s="7" t="s">
        <v>1407</v>
      </c>
      <c r="O2" s="57"/>
      <c r="P2" s="7"/>
      <c r="Q2" s="7"/>
      <c r="R2" s="7"/>
      <c r="S2" s="7"/>
      <c r="T2" s="7"/>
      <c r="U2" s="7"/>
      <c r="V2" s="7"/>
    </row>
    <row r="3" spans="1:122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3">
      <c r="A4" s="105" t="s">
        <v>0</v>
      </c>
      <c r="B4" s="105" t="s">
        <v>170</v>
      </c>
      <c r="C4" s="83" t="s">
        <v>319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60" t="s">
        <v>321</v>
      </c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78" t="s">
        <v>881</v>
      </c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109" t="s">
        <v>329</v>
      </c>
      <c r="AZ4" s="110"/>
      <c r="BA4" s="110"/>
      <c r="BB4" s="110"/>
      <c r="BC4" s="110"/>
      <c r="BD4" s="110"/>
      <c r="BE4" s="110"/>
      <c r="BF4" s="110"/>
      <c r="BG4" s="110"/>
      <c r="BH4" s="110"/>
      <c r="BI4" s="110"/>
      <c r="BJ4" s="110"/>
      <c r="BK4" s="110"/>
      <c r="BL4" s="110"/>
      <c r="BM4" s="110"/>
      <c r="BN4" s="110"/>
      <c r="BO4" s="110"/>
      <c r="BP4" s="110"/>
      <c r="BQ4" s="110"/>
      <c r="BR4" s="110"/>
      <c r="BS4" s="110"/>
      <c r="BT4" s="110"/>
      <c r="BU4" s="110"/>
      <c r="BV4" s="110"/>
      <c r="BW4" s="110"/>
      <c r="BX4" s="110"/>
      <c r="BY4" s="110"/>
      <c r="BZ4" s="110"/>
      <c r="CA4" s="110"/>
      <c r="CB4" s="110"/>
      <c r="CC4" s="110"/>
      <c r="CD4" s="110"/>
      <c r="CE4" s="110"/>
      <c r="CF4" s="110"/>
      <c r="CG4" s="110"/>
      <c r="CH4" s="110"/>
      <c r="CI4" s="110"/>
      <c r="CJ4" s="110"/>
      <c r="CK4" s="110"/>
      <c r="CL4" s="110"/>
      <c r="CM4" s="110"/>
      <c r="CN4" s="110"/>
      <c r="CO4" s="110"/>
      <c r="CP4" s="110"/>
      <c r="CQ4" s="110"/>
      <c r="CR4" s="110"/>
      <c r="CS4" s="110"/>
      <c r="CT4" s="110"/>
      <c r="CU4" s="110"/>
      <c r="CV4" s="110"/>
      <c r="CW4" s="110"/>
      <c r="CX4" s="110"/>
      <c r="CY4" s="110"/>
      <c r="CZ4" s="110"/>
      <c r="DA4" s="110"/>
      <c r="DB4" s="110"/>
      <c r="DC4" s="110"/>
      <c r="DD4" s="110"/>
      <c r="DE4" s="110"/>
      <c r="DF4" s="111"/>
      <c r="DG4" s="107" t="s">
        <v>333</v>
      </c>
      <c r="DH4" s="107"/>
      <c r="DI4" s="107"/>
      <c r="DJ4" s="107"/>
      <c r="DK4" s="107"/>
      <c r="DL4" s="107"/>
      <c r="DM4" s="107"/>
      <c r="DN4" s="107"/>
      <c r="DO4" s="107"/>
      <c r="DP4" s="107"/>
      <c r="DQ4" s="107"/>
      <c r="DR4" s="107"/>
    </row>
    <row r="5" spans="1:122" ht="15.75" customHeight="1" x14ac:dyDescent="0.3">
      <c r="A5" s="105"/>
      <c r="B5" s="105"/>
      <c r="C5" s="87" t="s">
        <v>320</v>
      </c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108" t="s">
        <v>322</v>
      </c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82" t="s">
        <v>323</v>
      </c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9" t="s">
        <v>32</v>
      </c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1"/>
      <c r="AY5" s="89" t="s">
        <v>330</v>
      </c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1"/>
      <c r="BK5" s="112" t="s">
        <v>325</v>
      </c>
      <c r="BL5" s="112"/>
      <c r="BM5" s="112"/>
      <c r="BN5" s="112"/>
      <c r="BO5" s="112"/>
      <c r="BP5" s="112"/>
      <c r="BQ5" s="112"/>
      <c r="BR5" s="112"/>
      <c r="BS5" s="112"/>
      <c r="BT5" s="112"/>
      <c r="BU5" s="112"/>
      <c r="BV5" s="112"/>
      <c r="BW5" s="112" t="s">
        <v>331</v>
      </c>
      <c r="BX5" s="112"/>
      <c r="BY5" s="112"/>
      <c r="BZ5" s="112"/>
      <c r="CA5" s="112"/>
      <c r="CB5" s="112"/>
      <c r="CC5" s="112"/>
      <c r="CD5" s="112"/>
      <c r="CE5" s="112"/>
      <c r="CF5" s="112"/>
      <c r="CG5" s="112"/>
      <c r="CH5" s="112"/>
      <c r="CI5" s="79" t="s">
        <v>332</v>
      </c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1"/>
      <c r="CU5" s="65" t="s">
        <v>43</v>
      </c>
      <c r="CV5" s="66"/>
      <c r="CW5" s="66"/>
      <c r="CX5" s="66"/>
      <c r="CY5" s="66"/>
      <c r="CZ5" s="66"/>
      <c r="DA5" s="66"/>
      <c r="DB5" s="66"/>
      <c r="DC5" s="66"/>
      <c r="DD5" s="66"/>
      <c r="DE5" s="66"/>
      <c r="DF5" s="113"/>
      <c r="DG5" s="82" t="s">
        <v>327</v>
      </c>
      <c r="DH5" s="82"/>
      <c r="DI5" s="82"/>
      <c r="DJ5" s="82"/>
      <c r="DK5" s="82"/>
      <c r="DL5" s="82"/>
      <c r="DM5" s="82"/>
      <c r="DN5" s="82"/>
      <c r="DO5" s="82"/>
      <c r="DP5" s="82"/>
      <c r="DQ5" s="82"/>
      <c r="DR5" s="82"/>
    </row>
    <row r="6" spans="1:122" ht="0.75" customHeight="1" x14ac:dyDescent="0.3">
      <c r="A6" s="105"/>
      <c r="B6" s="105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6" hidden="1" x14ac:dyDescent="0.3">
      <c r="A7" s="105"/>
      <c r="B7" s="105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6" hidden="1" x14ac:dyDescent="0.3">
      <c r="A8" s="105"/>
      <c r="B8" s="105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6" hidden="1" x14ac:dyDescent="0.3">
      <c r="A9" s="105"/>
      <c r="B9" s="105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6" hidden="1" x14ac:dyDescent="0.3">
      <c r="A10" s="105"/>
      <c r="B10" s="105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6" x14ac:dyDescent="0.3">
      <c r="A11" s="105"/>
      <c r="B11" s="105"/>
      <c r="C11" s="88" t="s">
        <v>45</v>
      </c>
      <c r="D11" s="100" t="s">
        <v>2</v>
      </c>
      <c r="E11" s="100" t="s">
        <v>3</v>
      </c>
      <c r="F11" s="100" t="s">
        <v>46</v>
      </c>
      <c r="G11" s="100" t="s">
        <v>8</v>
      </c>
      <c r="H11" s="100" t="s">
        <v>1</v>
      </c>
      <c r="I11" s="86" t="s">
        <v>47</v>
      </c>
      <c r="J11" s="87"/>
      <c r="K11" s="87"/>
      <c r="L11" s="86" t="s">
        <v>48</v>
      </c>
      <c r="M11" s="87"/>
      <c r="N11" s="87"/>
      <c r="O11" s="108" t="s">
        <v>54</v>
      </c>
      <c r="P11" s="108"/>
      <c r="Q11" s="108"/>
      <c r="R11" s="108" t="s">
        <v>2</v>
      </c>
      <c r="S11" s="108"/>
      <c r="T11" s="108"/>
      <c r="U11" s="108" t="s">
        <v>55</v>
      </c>
      <c r="V11" s="108"/>
      <c r="W11" s="108"/>
      <c r="X11" s="108" t="s">
        <v>9</v>
      </c>
      <c r="Y11" s="108"/>
      <c r="Z11" s="108"/>
      <c r="AA11" s="108" t="s">
        <v>4</v>
      </c>
      <c r="AB11" s="108"/>
      <c r="AC11" s="108"/>
      <c r="AD11" s="82" t="s">
        <v>5</v>
      </c>
      <c r="AE11" s="82"/>
      <c r="AF11" s="82"/>
      <c r="AG11" s="108" t="s">
        <v>12</v>
      </c>
      <c r="AH11" s="108"/>
      <c r="AI11" s="108"/>
      <c r="AJ11" s="108" t="s">
        <v>6</v>
      </c>
      <c r="AK11" s="108"/>
      <c r="AL11" s="108"/>
      <c r="AM11" s="82" t="s">
        <v>334</v>
      </c>
      <c r="AN11" s="82"/>
      <c r="AO11" s="82"/>
      <c r="AP11" s="82" t="s">
        <v>335</v>
      </c>
      <c r="AQ11" s="82"/>
      <c r="AR11" s="82"/>
      <c r="AS11" s="82" t="s">
        <v>336</v>
      </c>
      <c r="AT11" s="82"/>
      <c r="AU11" s="82"/>
      <c r="AV11" s="82" t="s">
        <v>337</v>
      </c>
      <c r="AW11" s="82"/>
      <c r="AX11" s="82"/>
      <c r="AY11" s="82" t="s">
        <v>49</v>
      </c>
      <c r="AZ11" s="82"/>
      <c r="BA11" s="82"/>
      <c r="BB11" s="82" t="s">
        <v>50</v>
      </c>
      <c r="BC11" s="82"/>
      <c r="BD11" s="82"/>
      <c r="BE11" s="82" t="s">
        <v>51</v>
      </c>
      <c r="BF11" s="82"/>
      <c r="BG11" s="82"/>
      <c r="BH11" s="82" t="s">
        <v>52</v>
      </c>
      <c r="BI11" s="82"/>
      <c r="BJ11" s="82"/>
      <c r="BK11" s="82" t="s">
        <v>53</v>
      </c>
      <c r="BL11" s="82"/>
      <c r="BM11" s="82"/>
      <c r="BN11" s="82" t="s">
        <v>56</v>
      </c>
      <c r="BO11" s="82"/>
      <c r="BP11" s="82"/>
      <c r="BQ11" s="82" t="s">
        <v>57</v>
      </c>
      <c r="BR11" s="82"/>
      <c r="BS11" s="82"/>
      <c r="BT11" s="82" t="s">
        <v>58</v>
      </c>
      <c r="BU11" s="82"/>
      <c r="BV11" s="82"/>
      <c r="BW11" s="82" t="s">
        <v>59</v>
      </c>
      <c r="BX11" s="82"/>
      <c r="BY11" s="82"/>
      <c r="BZ11" s="82" t="s">
        <v>338</v>
      </c>
      <c r="CA11" s="82"/>
      <c r="CB11" s="82"/>
      <c r="CC11" s="82" t="s">
        <v>339</v>
      </c>
      <c r="CD11" s="82"/>
      <c r="CE11" s="82"/>
      <c r="CF11" s="82" t="s">
        <v>340</v>
      </c>
      <c r="CG11" s="82"/>
      <c r="CH11" s="82"/>
      <c r="CI11" s="82" t="s">
        <v>341</v>
      </c>
      <c r="CJ11" s="82"/>
      <c r="CK11" s="82"/>
      <c r="CL11" s="82" t="s">
        <v>342</v>
      </c>
      <c r="CM11" s="82"/>
      <c r="CN11" s="82"/>
      <c r="CO11" s="82" t="s">
        <v>343</v>
      </c>
      <c r="CP11" s="82"/>
      <c r="CQ11" s="82"/>
      <c r="CR11" s="82" t="s">
        <v>344</v>
      </c>
      <c r="CS11" s="82"/>
      <c r="CT11" s="82"/>
      <c r="CU11" s="82" t="s">
        <v>345</v>
      </c>
      <c r="CV11" s="82"/>
      <c r="CW11" s="82"/>
      <c r="CX11" s="82" t="s">
        <v>346</v>
      </c>
      <c r="CY11" s="82"/>
      <c r="CZ11" s="82"/>
      <c r="DA11" s="82" t="s">
        <v>347</v>
      </c>
      <c r="DB11" s="82"/>
      <c r="DC11" s="82"/>
      <c r="DD11" s="82" t="s">
        <v>348</v>
      </c>
      <c r="DE11" s="82"/>
      <c r="DF11" s="82"/>
      <c r="DG11" s="82" t="s">
        <v>349</v>
      </c>
      <c r="DH11" s="82"/>
      <c r="DI11" s="82"/>
      <c r="DJ11" s="82" t="s">
        <v>350</v>
      </c>
      <c r="DK11" s="82"/>
      <c r="DL11" s="82"/>
      <c r="DM11" s="82" t="s">
        <v>351</v>
      </c>
      <c r="DN11" s="82"/>
      <c r="DO11" s="82"/>
      <c r="DP11" s="82" t="s">
        <v>352</v>
      </c>
      <c r="DQ11" s="82"/>
      <c r="DR11" s="82"/>
    </row>
    <row r="12" spans="1:122" ht="51" customHeight="1" x14ac:dyDescent="0.3">
      <c r="A12" s="105"/>
      <c r="B12" s="106"/>
      <c r="C12" s="93" t="s">
        <v>882</v>
      </c>
      <c r="D12" s="93"/>
      <c r="E12" s="93"/>
      <c r="F12" s="93" t="s">
        <v>886</v>
      </c>
      <c r="G12" s="93"/>
      <c r="H12" s="93"/>
      <c r="I12" s="93" t="s">
        <v>249</v>
      </c>
      <c r="J12" s="93"/>
      <c r="K12" s="93"/>
      <c r="L12" s="93" t="s">
        <v>251</v>
      </c>
      <c r="M12" s="93"/>
      <c r="N12" s="93"/>
      <c r="O12" s="93" t="s">
        <v>890</v>
      </c>
      <c r="P12" s="93"/>
      <c r="Q12" s="93"/>
      <c r="R12" s="93" t="s">
        <v>891</v>
      </c>
      <c r="S12" s="93"/>
      <c r="T12" s="93"/>
      <c r="U12" s="93" t="s">
        <v>893</v>
      </c>
      <c r="V12" s="93"/>
      <c r="W12" s="93"/>
      <c r="X12" s="93" t="s">
        <v>896</v>
      </c>
      <c r="Y12" s="93"/>
      <c r="Z12" s="93"/>
      <c r="AA12" s="93" t="s">
        <v>899</v>
      </c>
      <c r="AB12" s="93"/>
      <c r="AC12" s="93"/>
      <c r="AD12" s="93" t="s">
        <v>264</v>
      </c>
      <c r="AE12" s="93"/>
      <c r="AF12" s="93"/>
      <c r="AG12" s="93" t="s">
        <v>902</v>
      </c>
      <c r="AH12" s="93"/>
      <c r="AI12" s="93"/>
      <c r="AJ12" s="93" t="s">
        <v>904</v>
      </c>
      <c r="AK12" s="93"/>
      <c r="AL12" s="93"/>
      <c r="AM12" s="93" t="s">
        <v>905</v>
      </c>
      <c r="AN12" s="93"/>
      <c r="AO12" s="93"/>
      <c r="AP12" s="98" t="s">
        <v>438</v>
      </c>
      <c r="AQ12" s="98"/>
      <c r="AR12" s="98"/>
      <c r="AS12" s="98" t="s">
        <v>909</v>
      </c>
      <c r="AT12" s="98"/>
      <c r="AU12" s="98"/>
      <c r="AV12" s="98" t="s">
        <v>913</v>
      </c>
      <c r="AW12" s="98"/>
      <c r="AX12" s="98"/>
      <c r="AY12" s="98" t="s">
        <v>915</v>
      </c>
      <c r="AZ12" s="98"/>
      <c r="BA12" s="98"/>
      <c r="BB12" s="98" t="s">
        <v>918</v>
      </c>
      <c r="BC12" s="98"/>
      <c r="BD12" s="98"/>
      <c r="BE12" s="98" t="s">
        <v>919</v>
      </c>
      <c r="BF12" s="98"/>
      <c r="BG12" s="98"/>
      <c r="BH12" s="98" t="s">
        <v>920</v>
      </c>
      <c r="BI12" s="98"/>
      <c r="BJ12" s="98"/>
      <c r="BK12" s="98" t="s">
        <v>921</v>
      </c>
      <c r="BL12" s="98"/>
      <c r="BM12" s="98"/>
      <c r="BN12" s="98" t="s">
        <v>923</v>
      </c>
      <c r="BO12" s="98"/>
      <c r="BP12" s="98"/>
      <c r="BQ12" s="98" t="s">
        <v>924</v>
      </c>
      <c r="BR12" s="98"/>
      <c r="BS12" s="98"/>
      <c r="BT12" s="98" t="s">
        <v>925</v>
      </c>
      <c r="BU12" s="98"/>
      <c r="BV12" s="98"/>
      <c r="BW12" s="98" t="s">
        <v>928</v>
      </c>
      <c r="BX12" s="98"/>
      <c r="BY12" s="98"/>
      <c r="BZ12" s="98" t="s">
        <v>929</v>
      </c>
      <c r="CA12" s="98"/>
      <c r="CB12" s="98"/>
      <c r="CC12" s="98" t="s">
        <v>933</v>
      </c>
      <c r="CD12" s="98"/>
      <c r="CE12" s="98"/>
      <c r="CF12" s="98" t="s">
        <v>936</v>
      </c>
      <c r="CG12" s="98"/>
      <c r="CH12" s="98"/>
      <c r="CI12" s="98" t="s">
        <v>937</v>
      </c>
      <c r="CJ12" s="98"/>
      <c r="CK12" s="98"/>
      <c r="CL12" s="98" t="s">
        <v>939</v>
      </c>
      <c r="CM12" s="98"/>
      <c r="CN12" s="98"/>
      <c r="CO12" s="98" t="s">
        <v>940</v>
      </c>
      <c r="CP12" s="98"/>
      <c r="CQ12" s="98"/>
      <c r="CR12" s="98" t="s">
        <v>942</v>
      </c>
      <c r="CS12" s="98"/>
      <c r="CT12" s="98"/>
      <c r="CU12" s="98" t="s">
        <v>943</v>
      </c>
      <c r="CV12" s="98"/>
      <c r="CW12" s="98"/>
      <c r="CX12" s="98" t="s">
        <v>944</v>
      </c>
      <c r="CY12" s="98"/>
      <c r="CZ12" s="98"/>
      <c r="DA12" s="98" t="s">
        <v>945</v>
      </c>
      <c r="DB12" s="98"/>
      <c r="DC12" s="98"/>
      <c r="DD12" s="98" t="s">
        <v>946</v>
      </c>
      <c r="DE12" s="98"/>
      <c r="DF12" s="98"/>
      <c r="DG12" s="99" t="s">
        <v>948</v>
      </c>
      <c r="DH12" s="99"/>
      <c r="DI12" s="99"/>
      <c r="DJ12" s="99" t="s">
        <v>952</v>
      </c>
      <c r="DK12" s="99"/>
      <c r="DL12" s="99"/>
      <c r="DM12" s="93" t="s">
        <v>955</v>
      </c>
      <c r="DN12" s="93"/>
      <c r="DO12" s="93"/>
      <c r="DP12" s="93" t="s">
        <v>957</v>
      </c>
      <c r="DQ12" s="93"/>
      <c r="DR12" s="93"/>
    </row>
    <row r="13" spans="1:122" ht="102.75" customHeight="1" x14ac:dyDescent="0.3">
      <c r="A13" s="105"/>
      <c r="B13" s="106"/>
      <c r="C13" s="29" t="s">
        <v>883</v>
      </c>
      <c r="D13" s="29" t="s">
        <v>884</v>
      </c>
      <c r="E13" s="29" t="s">
        <v>885</v>
      </c>
      <c r="F13" s="29" t="s">
        <v>245</v>
      </c>
      <c r="G13" s="29" t="s">
        <v>246</v>
      </c>
      <c r="H13" s="29" t="s">
        <v>247</v>
      </c>
      <c r="I13" s="29" t="s">
        <v>887</v>
      </c>
      <c r="J13" s="29" t="s">
        <v>888</v>
      </c>
      <c r="K13" s="29" t="s">
        <v>889</v>
      </c>
      <c r="L13" s="29" t="s">
        <v>252</v>
      </c>
      <c r="M13" s="29" t="s">
        <v>253</v>
      </c>
      <c r="N13" s="29" t="s">
        <v>254</v>
      </c>
      <c r="O13" s="29" t="s">
        <v>255</v>
      </c>
      <c r="P13" s="29" t="s">
        <v>256</v>
      </c>
      <c r="Q13" s="29" t="s">
        <v>257</v>
      </c>
      <c r="R13" s="29" t="s">
        <v>258</v>
      </c>
      <c r="S13" s="29" t="s">
        <v>472</v>
      </c>
      <c r="T13" s="29" t="s">
        <v>892</v>
      </c>
      <c r="U13" s="29" t="s">
        <v>894</v>
      </c>
      <c r="V13" s="29" t="s">
        <v>895</v>
      </c>
      <c r="W13" s="29" t="s">
        <v>204</v>
      </c>
      <c r="X13" s="29" t="s">
        <v>562</v>
      </c>
      <c r="Y13" s="29" t="s">
        <v>897</v>
      </c>
      <c r="Z13" s="29" t="s">
        <v>898</v>
      </c>
      <c r="AA13" s="29" t="s">
        <v>263</v>
      </c>
      <c r="AB13" s="29" t="s">
        <v>900</v>
      </c>
      <c r="AC13" s="29" t="s">
        <v>901</v>
      </c>
      <c r="AD13" s="29" t="s">
        <v>209</v>
      </c>
      <c r="AE13" s="29" t="s">
        <v>231</v>
      </c>
      <c r="AF13" s="29" t="s">
        <v>211</v>
      </c>
      <c r="AG13" s="29" t="s">
        <v>265</v>
      </c>
      <c r="AH13" s="29" t="s">
        <v>903</v>
      </c>
      <c r="AI13" s="29" t="s">
        <v>289</v>
      </c>
      <c r="AJ13" s="29" t="s">
        <v>266</v>
      </c>
      <c r="AK13" s="29" t="s">
        <v>267</v>
      </c>
      <c r="AL13" s="29" t="s">
        <v>268</v>
      </c>
      <c r="AM13" s="29" t="s">
        <v>906</v>
      </c>
      <c r="AN13" s="29" t="s">
        <v>907</v>
      </c>
      <c r="AO13" s="29" t="s">
        <v>908</v>
      </c>
      <c r="AP13" s="29" t="s">
        <v>439</v>
      </c>
      <c r="AQ13" s="29" t="s">
        <v>440</v>
      </c>
      <c r="AR13" s="29" t="s">
        <v>441</v>
      </c>
      <c r="AS13" s="29" t="s">
        <v>910</v>
      </c>
      <c r="AT13" s="29" t="s">
        <v>911</v>
      </c>
      <c r="AU13" s="29" t="s">
        <v>912</v>
      </c>
      <c r="AV13" s="29" t="s">
        <v>443</v>
      </c>
      <c r="AW13" s="29" t="s">
        <v>914</v>
      </c>
      <c r="AX13" s="29" t="s">
        <v>444</v>
      </c>
      <c r="AY13" s="30" t="s">
        <v>269</v>
      </c>
      <c r="AZ13" s="30" t="s">
        <v>916</v>
      </c>
      <c r="BA13" s="30" t="s">
        <v>917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552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448</v>
      </c>
      <c r="BL13" s="30" t="s">
        <v>922</v>
      </c>
      <c r="BM13" s="30" t="s">
        <v>449</v>
      </c>
      <c r="BN13" s="30" t="s">
        <v>445</v>
      </c>
      <c r="BO13" s="30" t="s">
        <v>446</v>
      </c>
      <c r="BP13" s="30" t="s">
        <v>447</v>
      </c>
      <c r="BQ13" s="30" t="s">
        <v>450</v>
      </c>
      <c r="BR13" s="30" t="s">
        <v>619</v>
      </c>
      <c r="BS13" s="30" t="s">
        <v>451</v>
      </c>
      <c r="BT13" s="30" t="s">
        <v>452</v>
      </c>
      <c r="BU13" s="30" t="s">
        <v>926</v>
      </c>
      <c r="BV13" s="30" t="s">
        <v>927</v>
      </c>
      <c r="BW13" s="30" t="s">
        <v>239</v>
      </c>
      <c r="BX13" s="30" t="s">
        <v>240</v>
      </c>
      <c r="BY13" s="30" t="s">
        <v>259</v>
      </c>
      <c r="BZ13" s="30" t="s">
        <v>930</v>
      </c>
      <c r="CA13" s="30" t="s">
        <v>931</v>
      </c>
      <c r="CB13" s="30" t="s">
        <v>932</v>
      </c>
      <c r="CC13" s="30" t="s">
        <v>934</v>
      </c>
      <c r="CD13" s="30" t="s">
        <v>454</v>
      </c>
      <c r="CE13" s="30" t="s">
        <v>935</v>
      </c>
      <c r="CF13" s="30" t="s">
        <v>455</v>
      </c>
      <c r="CG13" s="30" t="s">
        <v>456</v>
      </c>
      <c r="CH13" s="30" t="s">
        <v>457</v>
      </c>
      <c r="CI13" s="30" t="s">
        <v>458</v>
      </c>
      <c r="CJ13" s="30" t="s">
        <v>938</v>
      </c>
      <c r="CK13" s="30" t="s">
        <v>459</v>
      </c>
      <c r="CL13" s="30" t="s">
        <v>460</v>
      </c>
      <c r="CM13" s="30" t="s">
        <v>461</v>
      </c>
      <c r="CN13" s="30" t="s">
        <v>462</v>
      </c>
      <c r="CO13" s="30" t="s">
        <v>250</v>
      </c>
      <c r="CP13" s="30" t="s">
        <v>463</v>
      </c>
      <c r="CQ13" s="30" t="s">
        <v>941</v>
      </c>
      <c r="CR13" s="30" t="s">
        <v>464</v>
      </c>
      <c r="CS13" s="30" t="s">
        <v>465</v>
      </c>
      <c r="CT13" s="30" t="s">
        <v>466</v>
      </c>
      <c r="CU13" s="30" t="s">
        <v>469</v>
      </c>
      <c r="CV13" s="30" t="s">
        <v>470</v>
      </c>
      <c r="CW13" s="30" t="s">
        <v>471</v>
      </c>
      <c r="CX13" s="30" t="s">
        <v>473</v>
      </c>
      <c r="CY13" s="30" t="s">
        <v>474</v>
      </c>
      <c r="CZ13" s="30" t="s">
        <v>475</v>
      </c>
      <c r="DA13" s="30" t="s">
        <v>476</v>
      </c>
      <c r="DB13" s="30" t="s">
        <v>212</v>
      </c>
      <c r="DC13" s="30" t="s">
        <v>477</v>
      </c>
      <c r="DD13" s="30" t="s">
        <v>947</v>
      </c>
      <c r="DE13" s="30" t="s">
        <v>442</v>
      </c>
      <c r="DF13" s="30" t="s">
        <v>227</v>
      </c>
      <c r="DG13" s="29" t="s">
        <v>949</v>
      </c>
      <c r="DH13" s="29" t="s">
        <v>950</v>
      </c>
      <c r="DI13" s="29" t="s">
        <v>951</v>
      </c>
      <c r="DJ13" s="29" t="s">
        <v>762</v>
      </c>
      <c r="DK13" s="29" t="s">
        <v>953</v>
      </c>
      <c r="DL13" s="29" t="s">
        <v>954</v>
      </c>
      <c r="DM13" s="29" t="s">
        <v>479</v>
      </c>
      <c r="DN13" s="29" t="s">
        <v>480</v>
      </c>
      <c r="DO13" s="29" t="s">
        <v>956</v>
      </c>
      <c r="DP13" s="29" t="s">
        <v>481</v>
      </c>
      <c r="DQ13" s="29" t="s">
        <v>242</v>
      </c>
      <c r="DR13" s="29" t="s">
        <v>482</v>
      </c>
    </row>
    <row r="14" spans="1:122" ht="15.6" x14ac:dyDescent="0.3">
      <c r="A14" s="2">
        <v>1</v>
      </c>
      <c r="B14" s="1" t="s">
        <v>1409</v>
      </c>
      <c r="C14" s="5">
        <v>1</v>
      </c>
      <c r="D14" s="5"/>
      <c r="E14" s="5"/>
      <c r="F14" s="13">
        <v>1</v>
      </c>
      <c r="G14" s="13"/>
      <c r="H14" s="13"/>
      <c r="I14" s="13">
        <v>1</v>
      </c>
      <c r="J14" s="13"/>
      <c r="K14" s="13"/>
      <c r="L14" s="13">
        <v>1</v>
      </c>
      <c r="M14" s="13"/>
      <c r="N14" s="13"/>
      <c r="O14" s="13">
        <v>1</v>
      </c>
      <c r="P14" s="13"/>
      <c r="Q14" s="13"/>
      <c r="R14" s="13">
        <v>1</v>
      </c>
      <c r="S14" s="13"/>
      <c r="T14" s="17"/>
      <c r="U14" s="17">
        <v>1</v>
      </c>
      <c r="V14" s="17"/>
      <c r="W14" s="13"/>
      <c r="X14" s="17">
        <v>1</v>
      </c>
      <c r="Y14" s="17"/>
      <c r="Z14" s="17"/>
      <c r="AA14" s="17">
        <v>1</v>
      </c>
      <c r="AB14" s="17"/>
      <c r="AC14" s="17"/>
      <c r="AD14" s="17">
        <v>1</v>
      </c>
      <c r="AE14" s="17"/>
      <c r="AF14" s="17"/>
      <c r="AG14" s="17">
        <v>1</v>
      </c>
      <c r="AH14" s="17"/>
      <c r="AI14" s="17"/>
      <c r="AJ14" s="17">
        <v>1</v>
      </c>
      <c r="AK14" s="17"/>
      <c r="AL14" s="17"/>
      <c r="AM14" s="17"/>
      <c r="AN14" s="17">
        <v>1</v>
      </c>
      <c r="AO14" s="17"/>
      <c r="AP14" s="17">
        <v>1</v>
      </c>
      <c r="AQ14" s="17"/>
      <c r="AR14" s="17"/>
      <c r="AS14" s="17">
        <v>1</v>
      </c>
      <c r="AT14" s="17"/>
      <c r="AU14" s="17"/>
      <c r="AV14" s="17">
        <v>1</v>
      </c>
      <c r="AW14" s="17"/>
      <c r="AX14" s="17"/>
      <c r="AY14" s="17"/>
      <c r="AZ14" s="17">
        <v>1</v>
      </c>
      <c r="BA14" s="17"/>
      <c r="BB14" s="17">
        <v>1</v>
      </c>
      <c r="BC14" s="17"/>
      <c r="BD14" s="17"/>
      <c r="BE14" s="17">
        <v>1</v>
      </c>
      <c r="BF14" s="17"/>
      <c r="BG14" s="17"/>
      <c r="BH14" s="17">
        <v>1</v>
      </c>
      <c r="BI14" s="17"/>
      <c r="BJ14" s="17"/>
      <c r="BK14" s="17">
        <v>1</v>
      </c>
      <c r="BL14" s="17"/>
      <c r="BM14" s="17"/>
      <c r="BN14" s="17">
        <v>1</v>
      </c>
      <c r="BO14" s="17"/>
      <c r="BP14" s="17"/>
      <c r="BQ14" s="17"/>
      <c r="BR14" s="17">
        <v>1</v>
      </c>
      <c r="BS14" s="17"/>
      <c r="BT14" s="17">
        <v>1</v>
      </c>
      <c r="BU14" s="17"/>
      <c r="BV14" s="17"/>
      <c r="BW14" s="17">
        <v>1</v>
      </c>
      <c r="BX14" s="17"/>
      <c r="BY14" s="17"/>
      <c r="BZ14" s="17"/>
      <c r="CA14" s="17">
        <v>1</v>
      </c>
      <c r="CB14" s="17"/>
      <c r="CC14" s="17">
        <v>1</v>
      </c>
      <c r="CD14" s="17"/>
      <c r="CE14" s="17"/>
      <c r="CF14" s="17">
        <v>1</v>
      </c>
      <c r="CG14" s="17"/>
      <c r="CH14" s="17"/>
      <c r="CI14" s="17">
        <v>1</v>
      </c>
      <c r="CJ14" s="17"/>
      <c r="CK14" s="17"/>
      <c r="CL14" s="17">
        <v>1</v>
      </c>
      <c r="CM14" s="17"/>
      <c r="CN14" s="17"/>
      <c r="CO14" s="17">
        <v>1</v>
      </c>
      <c r="CP14" s="17"/>
      <c r="CQ14" s="17"/>
      <c r="CR14" s="17"/>
      <c r="CS14" s="17">
        <v>1</v>
      </c>
      <c r="CT14" s="17"/>
      <c r="CU14" s="17">
        <v>1</v>
      </c>
      <c r="CV14" s="17"/>
      <c r="CW14" s="17"/>
      <c r="CX14" s="17">
        <v>1</v>
      </c>
      <c r="CY14" s="17"/>
      <c r="CZ14" s="17"/>
      <c r="DA14" s="17">
        <v>1</v>
      </c>
      <c r="DB14" s="17"/>
      <c r="DC14" s="17"/>
      <c r="DD14" s="17"/>
      <c r="DE14" s="17">
        <v>1</v>
      </c>
      <c r="DF14" s="17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17"/>
    </row>
    <row r="15" spans="1:122" ht="15.6" x14ac:dyDescent="0.3">
      <c r="A15" s="2">
        <v>2</v>
      </c>
      <c r="B15" s="1" t="s">
        <v>1410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/>
      <c r="M15" s="1">
        <v>1</v>
      </c>
      <c r="N15" s="1"/>
      <c r="O15" s="1"/>
      <c r="P15" s="1"/>
      <c r="Q15" s="1">
        <v>1</v>
      </c>
      <c r="R15" s="1">
        <v>1</v>
      </c>
      <c r="S15" s="1"/>
      <c r="T15" s="4"/>
      <c r="U15" s="4">
        <v>1</v>
      </c>
      <c r="V15" s="4"/>
      <c r="W15" s="1"/>
      <c r="X15" s="4"/>
      <c r="Y15" s="4"/>
      <c r="Z15" s="4">
        <v>1</v>
      </c>
      <c r="AA15" s="4"/>
      <c r="AB15" s="4"/>
      <c r="AC15" s="4">
        <v>1</v>
      </c>
      <c r="AD15" s="4"/>
      <c r="AE15" s="4">
        <v>1</v>
      </c>
      <c r="AF15" s="4"/>
      <c r="AG15" s="4"/>
      <c r="AH15" s="4"/>
      <c r="AI15" s="4">
        <v>1</v>
      </c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/>
      <c r="BD15" s="4">
        <v>1</v>
      </c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/>
      <c r="BR15" s="4">
        <v>1</v>
      </c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/>
      <c r="CN15" s="4">
        <v>1</v>
      </c>
      <c r="CO15" s="4">
        <v>1</v>
      </c>
      <c r="CP15" s="4"/>
      <c r="CQ15" s="4"/>
      <c r="CR15" s="4"/>
      <c r="CS15" s="4">
        <v>1</v>
      </c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/>
      <c r="DE15" s="4">
        <v>1</v>
      </c>
      <c r="DF15" s="4"/>
      <c r="DG15" s="4">
        <v>1</v>
      </c>
      <c r="DH15" s="4"/>
      <c r="DI15" s="4"/>
      <c r="DJ15" s="4"/>
      <c r="DK15" s="4">
        <v>1</v>
      </c>
      <c r="DL15" s="4"/>
      <c r="DM15" s="4"/>
      <c r="DN15" s="4">
        <v>1</v>
      </c>
      <c r="DO15" s="4"/>
      <c r="DP15" s="4">
        <v>1</v>
      </c>
      <c r="DQ15" s="4"/>
      <c r="DR15" s="4"/>
    </row>
    <row r="16" spans="1:122" ht="15.6" x14ac:dyDescent="0.3">
      <c r="A16" s="2">
        <v>3</v>
      </c>
      <c r="B16" s="1" t="s">
        <v>1411</v>
      </c>
      <c r="C16" s="9">
        <v>1</v>
      </c>
      <c r="D16" s="9"/>
      <c r="E16" s="9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/>
      <c r="S16" s="1">
        <v>1</v>
      </c>
      <c r="T16" s="4"/>
      <c r="U16" s="4"/>
      <c r="V16" s="4">
        <v>1</v>
      </c>
      <c r="W16" s="1"/>
      <c r="X16" s="4"/>
      <c r="Y16" s="4">
        <v>1</v>
      </c>
      <c r="Z16" s="4"/>
      <c r="AA16" s="4"/>
      <c r="AB16" s="4">
        <v>1</v>
      </c>
      <c r="AC16" s="4"/>
      <c r="AD16" s="4">
        <v>1</v>
      </c>
      <c r="AE16" s="4"/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/>
      <c r="AR16" s="4">
        <v>1</v>
      </c>
      <c r="AS16" s="4"/>
      <c r="AT16" s="4">
        <v>1</v>
      </c>
      <c r="AU16" s="4"/>
      <c r="AV16" s="4">
        <v>1</v>
      </c>
      <c r="AW16" s="4"/>
      <c r="AX16" s="4"/>
      <c r="AY16" s="4">
        <v>1</v>
      </c>
      <c r="AZ16" s="4"/>
      <c r="BA16" s="4"/>
      <c r="BB16" s="4"/>
      <c r="BC16" s="4"/>
      <c r="BD16" s="4">
        <v>1</v>
      </c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/>
      <c r="BR16" s="4">
        <v>1</v>
      </c>
      <c r="BS16" s="4"/>
      <c r="BT16" s="4">
        <v>1</v>
      </c>
      <c r="BU16" s="4"/>
      <c r="BV16" s="4"/>
      <c r="BW16" s="4">
        <v>1</v>
      </c>
      <c r="BX16" s="4"/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>
        <v>1</v>
      </c>
      <c r="CP16" s="4"/>
      <c r="CQ16" s="4"/>
      <c r="CR16" s="4"/>
      <c r="CS16" s="4">
        <v>1</v>
      </c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/>
      <c r="DE16" s="4">
        <v>1</v>
      </c>
      <c r="DF16" s="4"/>
      <c r="DG16" s="4">
        <v>1</v>
      </c>
      <c r="DH16" s="4"/>
      <c r="DI16" s="4"/>
      <c r="DJ16" s="4"/>
      <c r="DK16" s="4">
        <v>1</v>
      </c>
      <c r="DL16" s="4"/>
      <c r="DM16" s="4"/>
      <c r="DN16" s="4">
        <v>1</v>
      </c>
      <c r="DO16" s="4"/>
      <c r="DP16" s="4">
        <v>1</v>
      </c>
      <c r="DQ16" s="4"/>
      <c r="DR16" s="4"/>
    </row>
    <row r="17" spans="1:122" ht="15.6" x14ac:dyDescent="0.3">
      <c r="A17" s="2">
        <v>4</v>
      </c>
      <c r="B17" s="1" t="s">
        <v>1412</v>
      </c>
      <c r="C17" s="9"/>
      <c r="D17" s="9">
        <v>1</v>
      </c>
      <c r="E17" s="9"/>
      <c r="F17" s="1">
        <v>1</v>
      </c>
      <c r="G17" s="1"/>
      <c r="H17" s="1"/>
      <c r="I17" s="1"/>
      <c r="J17" s="1">
        <v>1</v>
      </c>
      <c r="K17" s="1"/>
      <c r="L17" s="1"/>
      <c r="M17" s="1"/>
      <c r="N17" s="1">
        <v>1</v>
      </c>
      <c r="O17" s="1"/>
      <c r="P17" s="1">
        <v>1</v>
      </c>
      <c r="Q17" s="1"/>
      <c r="R17" s="1"/>
      <c r="S17" s="1">
        <v>1</v>
      </c>
      <c r="T17" s="4"/>
      <c r="U17" s="4"/>
      <c r="V17" s="4"/>
      <c r="W17" s="1">
        <v>1</v>
      </c>
      <c r="X17" s="4"/>
      <c r="Y17" s="4"/>
      <c r="Z17" s="4">
        <v>1</v>
      </c>
      <c r="AA17" s="4"/>
      <c r="AB17" s="4"/>
      <c r="AC17" s="4">
        <v>1</v>
      </c>
      <c r="AD17" s="4">
        <v>1</v>
      </c>
      <c r="AE17" s="4"/>
      <c r="AF17" s="4"/>
      <c r="AG17" s="4"/>
      <c r="AH17" s="4">
        <v>1</v>
      </c>
      <c r="AI17" s="4"/>
      <c r="AJ17" s="4"/>
      <c r="AK17" s="4"/>
      <c r="AL17" s="4">
        <v>1</v>
      </c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/>
      <c r="AZ17" s="4"/>
      <c r="BA17" s="4">
        <v>1</v>
      </c>
      <c r="BB17" s="4"/>
      <c r="BC17" s="4"/>
      <c r="BD17" s="4">
        <v>1</v>
      </c>
      <c r="BE17" s="4">
        <v>1</v>
      </c>
      <c r="BF17" s="4"/>
      <c r="BG17" s="4"/>
      <c r="BH17" s="4">
        <v>1</v>
      </c>
      <c r="BI17" s="4"/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>
        <v>1</v>
      </c>
      <c r="BU17" s="4"/>
      <c r="BV17" s="4"/>
      <c r="BW17" s="4"/>
      <c r="BX17" s="4">
        <v>1</v>
      </c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/>
      <c r="CM17" s="4"/>
      <c r="CN17" s="4">
        <v>1</v>
      </c>
      <c r="CO17" s="4">
        <v>1</v>
      </c>
      <c r="CP17" s="4"/>
      <c r="CQ17" s="4"/>
      <c r="CR17" s="4"/>
      <c r="CS17" s="4">
        <v>1</v>
      </c>
      <c r="CT17" s="4"/>
      <c r="CU17" s="4"/>
      <c r="CV17" s="4"/>
      <c r="CW17" s="4">
        <v>1</v>
      </c>
      <c r="CX17" s="4"/>
      <c r="CY17" s="4">
        <v>1</v>
      </c>
      <c r="CZ17" s="4"/>
      <c r="DA17" s="4">
        <v>1</v>
      </c>
      <c r="DB17" s="4"/>
      <c r="DC17" s="4"/>
      <c r="DD17" s="4"/>
      <c r="DE17" s="4"/>
      <c r="DF17" s="4">
        <v>1</v>
      </c>
      <c r="DG17" s="4"/>
      <c r="DH17" s="4">
        <v>1</v>
      </c>
      <c r="DI17" s="4"/>
      <c r="DJ17" s="4">
        <v>1</v>
      </c>
      <c r="DK17" s="4"/>
      <c r="DL17" s="4"/>
      <c r="DM17" s="4"/>
      <c r="DN17" s="4"/>
      <c r="DO17" s="4">
        <v>1</v>
      </c>
      <c r="DP17" s="4"/>
      <c r="DQ17" s="4">
        <v>1</v>
      </c>
      <c r="DR17" s="4"/>
    </row>
    <row r="18" spans="1:122" ht="15.6" x14ac:dyDescent="0.3">
      <c r="A18" s="2">
        <v>5</v>
      </c>
      <c r="B18" s="1" t="s">
        <v>1413</v>
      </c>
      <c r="C18" s="9"/>
      <c r="D18" s="9">
        <v>1</v>
      </c>
      <c r="E18" s="9"/>
      <c r="F18" s="1">
        <v>1</v>
      </c>
      <c r="G18" s="1"/>
      <c r="H18" s="1"/>
      <c r="I18" s="1">
        <v>1</v>
      </c>
      <c r="J18" s="1"/>
      <c r="K18" s="1"/>
      <c r="L18" s="1"/>
      <c r="M18" s="1">
        <v>1</v>
      </c>
      <c r="N18" s="1"/>
      <c r="O18" s="1">
        <v>1</v>
      </c>
      <c r="P18" s="1"/>
      <c r="Q18" s="1"/>
      <c r="R18" s="1"/>
      <c r="S18" s="1">
        <v>1</v>
      </c>
      <c r="T18" s="4"/>
      <c r="U18" s="4"/>
      <c r="V18" s="4">
        <v>1</v>
      </c>
      <c r="W18" s="1"/>
      <c r="X18" s="4"/>
      <c r="Y18" s="4"/>
      <c r="Z18" s="4">
        <v>1</v>
      </c>
      <c r="AA18" s="4"/>
      <c r="AB18" s="4"/>
      <c r="AC18" s="4">
        <v>1</v>
      </c>
      <c r="AD18" s="4"/>
      <c r="AE18" s="4">
        <v>1</v>
      </c>
      <c r="AF18" s="4"/>
      <c r="AG18" s="4"/>
      <c r="AH18" s="4"/>
      <c r="AI18" s="4">
        <v>1</v>
      </c>
      <c r="AJ18" s="4"/>
      <c r="AK18" s="4"/>
      <c r="AL18" s="4">
        <v>1</v>
      </c>
      <c r="AM18" s="4"/>
      <c r="AN18" s="4">
        <v>1</v>
      </c>
      <c r="AO18" s="4"/>
      <c r="AP18" s="4"/>
      <c r="AQ18" s="4"/>
      <c r="AR18" s="4">
        <v>1</v>
      </c>
      <c r="AS18" s="4"/>
      <c r="AT18" s="4"/>
      <c r="AU18" s="4">
        <v>1</v>
      </c>
      <c r="AV18" s="4"/>
      <c r="AW18" s="4">
        <v>1</v>
      </c>
      <c r="AX18" s="4"/>
      <c r="AY18" s="4"/>
      <c r="AZ18" s="4"/>
      <c r="BA18" s="4">
        <v>1</v>
      </c>
      <c r="BB18" s="4"/>
      <c r="BC18" s="4"/>
      <c r="BD18" s="4">
        <v>1</v>
      </c>
      <c r="BE18" s="4">
        <v>1</v>
      </c>
      <c r="BF18" s="4"/>
      <c r="BG18" s="4"/>
      <c r="BH18" s="4">
        <v>1</v>
      </c>
      <c r="BI18" s="4"/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>
        <v>1</v>
      </c>
      <c r="BU18" s="4"/>
      <c r="BV18" s="4"/>
      <c r="BW18" s="4">
        <v>1</v>
      </c>
      <c r="BX18" s="4"/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>
        <v>1</v>
      </c>
      <c r="CP18" s="4"/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>
        <v>1</v>
      </c>
      <c r="DB18" s="4"/>
      <c r="DC18" s="4"/>
      <c r="DD18" s="4"/>
      <c r="DE18" s="4"/>
      <c r="DF18" s="4">
        <v>1</v>
      </c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</row>
    <row r="19" spans="1:122" ht="15.6" x14ac:dyDescent="0.3">
      <c r="A19" s="2">
        <v>6</v>
      </c>
      <c r="B19" s="1" t="s">
        <v>1414</v>
      </c>
      <c r="C19" s="56">
        <v>1</v>
      </c>
      <c r="D19" s="56"/>
      <c r="E19" s="56"/>
      <c r="F19" s="1"/>
      <c r="G19" s="1">
        <v>1</v>
      </c>
      <c r="H19" s="1"/>
      <c r="I19" s="1"/>
      <c r="J19" s="1">
        <v>1</v>
      </c>
      <c r="K19" s="1"/>
      <c r="L19" s="1">
        <v>1</v>
      </c>
      <c r="M19" s="1"/>
      <c r="N19" s="1"/>
      <c r="O19" s="1"/>
      <c r="P19" s="1"/>
      <c r="Q19" s="1">
        <v>1</v>
      </c>
      <c r="R19" s="1">
        <v>1</v>
      </c>
      <c r="S19" s="1"/>
      <c r="T19" s="4"/>
      <c r="U19" s="4"/>
      <c r="V19" s="4">
        <v>1</v>
      </c>
      <c r="W19" s="1"/>
      <c r="X19" s="4"/>
      <c r="Y19" s="4">
        <v>1</v>
      </c>
      <c r="Z19" s="4"/>
      <c r="AA19" s="4"/>
      <c r="AB19" s="4">
        <v>1</v>
      </c>
      <c r="AC19" s="4"/>
      <c r="AD19" s="4">
        <v>1</v>
      </c>
      <c r="AE19" s="4"/>
      <c r="AF19" s="4"/>
      <c r="AG19" s="4"/>
      <c r="AH19" s="4">
        <v>1</v>
      </c>
      <c r="AI19" s="4"/>
      <c r="AJ19" s="4"/>
      <c r="AK19" s="4">
        <v>1</v>
      </c>
      <c r="AL19" s="4"/>
      <c r="AM19" s="4">
        <v>1</v>
      </c>
      <c r="AN19" s="4"/>
      <c r="AO19" s="4"/>
      <c r="AP19" s="4"/>
      <c r="AQ19" s="4">
        <v>1</v>
      </c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/>
      <c r="BF19" s="4">
        <v>1</v>
      </c>
      <c r="BG19" s="4"/>
      <c r="BH19" s="4">
        <v>1</v>
      </c>
      <c r="BI19" s="4"/>
      <c r="BJ19" s="4"/>
      <c r="BK19" s="4"/>
      <c r="BL19" s="4">
        <v>1</v>
      </c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/>
      <c r="BX19" s="4">
        <v>1</v>
      </c>
      <c r="BY19" s="4"/>
      <c r="BZ19" s="4"/>
      <c r="CA19" s="4"/>
      <c r="CB19" s="4">
        <v>1</v>
      </c>
      <c r="CC19" s="4"/>
      <c r="CD19" s="4">
        <v>1</v>
      </c>
      <c r="CE19" s="4"/>
      <c r="CF19" s="4"/>
      <c r="CG19" s="4"/>
      <c r="CH19" s="4">
        <v>1</v>
      </c>
      <c r="CI19" s="4">
        <v>1</v>
      </c>
      <c r="CJ19" s="4"/>
      <c r="CK19" s="4"/>
      <c r="CL19" s="4"/>
      <c r="CM19" s="4">
        <v>1</v>
      </c>
      <c r="CN19" s="4"/>
      <c r="CO19" s="4">
        <v>1</v>
      </c>
      <c r="CP19" s="4"/>
      <c r="CQ19" s="4"/>
      <c r="CR19" s="4">
        <v>1</v>
      </c>
      <c r="CS19" s="4"/>
      <c r="CT19" s="4"/>
      <c r="CU19" s="4"/>
      <c r="CV19" s="4">
        <v>1</v>
      </c>
      <c r="CW19" s="4"/>
      <c r="CX19" s="4">
        <v>1</v>
      </c>
      <c r="CY19" s="4"/>
      <c r="CZ19" s="4"/>
      <c r="DA19" s="4">
        <v>1</v>
      </c>
      <c r="DB19" s="4"/>
      <c r="DC19" s="4"/>
      <c r="DD19" s="4"/>
      <c r="DE19" s="4">
        <v>1</v>
      </c>
      <c r="DF19" s="4"/>
      <c r="DG19" s="4"/>
      <c r="DH19" s="4">
        <v>1</v>
      </c>
      <c r="DI19" s="4"/>
      <c r="DJ19" s="4">
        <v>1</v>
      </c>
      <c r="DK19" s="4"/>
      <c r="DL19" s="4"/>
      <c r="DM19" s="4">
        <v>4</v>
      </c>
      <c r="DN19" s="4"/>
      <c r="DO19" s="4"/>
      <c r="DP19" s="4">
        <v>1</v>
      </c>
      <c r="DQ19" s="4"/>
      <c r="DR19" s="4"/>
    </row>
    <row r="20" spans="1:122" ht="15.6" x14ac:dyDescent="0.3">
      <c r="A20" s="2">
        <v>7</v>
      </c>
      <c r="B20" s="1" t="s">
        <v>1415</v>
      </c>
      <c r="C20" s="56"/>
      <c r="D20" s="56">
        <v>1</v>
      </c>
      <c r="E20" s="56"/>
      <c r="F20" s="1"/>
      <c r="G20" s="1">
        <v>1</v>
      </c>
      <c r="H20" s="1"/>
      <c r="I20" s="1">
        <v>1</v>
      </c>
      <c r="J20" s="1"/>
      <c r="K20" s="1"/>
      <c r="L20" s="1"/>
      <c r="M20" s="1">
        <v>1</v>
      </c>
      <c r="N20" s="1"/>
      <c r="O20" s="1"/>
      <c r="P20" s="1"/>
      <c r="Q20" s="1">
        <v>1</v>
      </c>
      <c r="R20" s="1">
        <v>1</v>
      </c>
      <c r="S20" s="1"/>
      <c r="T20" s="4"/>
      <c r="U20" s="4">
        <v>1</v>
      </c>
      <c r="V20" s="4"/>
      <c r="W20" s="1"/>
      <c r="X20" s="4"/>
      <c r="Y20" s="4">
        <v>1</v>
      </c>
      <c r="Z20" s="4"/>
      <c r="AA20" s="4"/>
      <c r="AB20" s="4">
        <v>1</v>
      </c>
      <c r="AC20" s="4"/>
      <c r="AD20" s="4">
        <v>1</v>
      </c>
      <c r="AE20" s="4"/>
      <c r="AF20" s="4"/>
      <c r="AG20" s="4"/>
      <c r="AH20" s="4">
        <v>1</v>
      </c>
      <c r="AI20" s="4"/>
      <c r="AJ20" s="4"/>
      <c r="AK20" s="4">
        <v>1</v>
      </c>
      <c r="AL20" s="4"/>
      <c r="AM20" s="4">
        <v>1</v>
      </c>
      <c r="AN20" s="4"/>
      <c r="AO20" s="4"/>
      <c r="AP20" s="4"/>
      <c r="AQ20" s="4">
        <v>1</v>
      </c>
      <c r="AR20" s="4"/>
      <c r="AS20" s="4"/>
      <c r="AT20" s="4">
        <v>1</v>
      </c>
      <c r="AU20" s="4"/>
      <c r="AV20" s="4"/>
      <c r="AW20" s="4">
        <v>1</v>
      </c>
      <c r="AX20" s="4"/>
      <c r="AY20" s="4">
        <v>1</v>
      </c>
      <c r="AZ20" s="4"/>
      <c r="BA20" s="4"/>
      <c r="BB20" s="4"/>
      <c r="BC20" s="4">
        <v>1</v>
      </c>
      <c r="BD20" s="4"/>
      <c r="BE20" s="4">
        <v>1</v>
      </c>
      <c r="BF20" s="4"/>
      <c r="BG20" s="4"/>
      <c r="BH20" s="4">
        <v>1</v>
      </c>
      <c r="BI20" s="4"/>
      <c r="BJ20" s="4"/>
      <c r="BK20" s="4"/>
      <c r="BL20" s="4"/>
      <c r="BM20" s="4">
        <v>1</v>
      </c>
      <c r="BN20" s="4"/>
      <c r="BO20" s="4">
        <v>1</v>
      </c>
      <c r="BP20" s="4"/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/>
      <c r="CA20" s="4"/>
      <c r="CB20" s="4">
        <v>1</v>
      </c>
      <c r="CC20" s="4"/>
      <c r="CD20" s="4">
        <v>1</v>
      </c>
      <c r="CE20" s="4"/>
      <c r="CF20" s="4"/>
      <c r="CG20" s="4"/>
      <c r="CH20" s="4">
        <v>1</v>
      </c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>
        <v>1</v>
      </c>
      <c r="CS20" s="4"/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4">
        <v>1</v>
      </c>
      <c r="DI20" s="4"/>
      <c r="DJ20" s="4">
        <v>1</v>
      </c>
      <c r="DK20" s="4"/>
      <c r="DL20" s="4"/>
      <c r="DM20" s="4"/>
      <c r="DN20" s="4">
        <v>1</v>
      </c>
      <c r="DO20" s="4"/>
      <c r="DP20" s="4"/>
      <c r="DQ20" s="4">
        <v>1</v>
      </c>
      <c r="DR20" s="4"/>
    </row>
    <row r="21" spans="1:122" ht="15.6" x14ac:dyDescent="0.3">
      <c r="A21" s="2">
        <v>8</v>
      </c>
      <c r="B21" s="1" t="s">
        <v>1416</v>
      </c>
      <c r="C21" s="56"/>
      <c r="D21" s="56">
        <v>1</v>
      </c>
      <c r="E21" s="56"/>
      <c r="F21" s="1"/>
      <c r="G21" s="1">
        <v>1</v>
      </c>
      <c r="H21" s="1"/>
      <c r="I21" s="1"/>
      <c r="J21" s="1">
        <v>1</v>
      </c>
      <c r="K21" s="1"/>
      <c r="L21" s="1"/>
      <c r="M21" s="1">
        <v>1</v>
      </c>
      <c r="N21" s="1"/>
      <c r="O21" s="1"/>
      <c r="P21" s="1">
        <v>1</v>
      </c>
      <c r="Q21" s="1"/>
      <c r="R21" s="1">
        <v>1</v>
      </c>
      <c r="S21" s="1"/>
      <c r="T21" s="4"/>
      <c r="U21" s="4">
        <v>1</v>
      </c>
      <c r="V21" s="4"/>
      <c r="W21" s="1"/>
      <c r="X21" s="4"/>
      <c r="Y21" s="4">
        <v>1</v>
      </c>
      <c r="Z21" s="4"/>
      <c r="AA21" s="4">
        <v>1</v>
      </c>
      <c r="AB21" s="4"/>
      <c r="AC21" s="4"/>
      <c r="AD21" s="4">
        <v>1</v>
      </c>
      <c r="AE21" s="4"/>
      <c r="AF21" s="4"/>
      <c r="AG21" s="4"/>
      <c r="AH21" s="4">
        <v>1</v>
      </c>
      <c r="AI21" s="4"/>
      <c r="AJ21" s="4">
        <v>1</v>
      </c>
      <c r="AK21" s="4"/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>
        <v>1</v>
      </c>
      <c r="AZ21" s="4"/>
      <c r="BA21" s="4"/>
      <c r="BB21" s="4"/>
      <c r="BC21" s="4"/>
      <c r="BD21" s="4">
        <v>1</v>
      </c>
      <c r="BE21" s="4">
        <v>1</v>
      </c>
      <c r="BF21" s="4"/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>
        <v>1</v>
      </c>
      <c r="BR21" s="4"/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/>
      <c r="CE21" s="4">
        <v>1</v>
      </c>
      <c r="CF21" s="4">
        <v>1</v>
      </c>
      <c r="CG21" s="4"/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/>
      <c r="CW21" s="4">
        <v>1</v>
      </c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>
        <v>1</v>
      </c>
      <c r="DH21" s="4"/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</row>
    <row r="22" spans="1:122" ht="15.6" x14ac:dyDescent="0.3">
      <c r="A22" s="2">
        <v>9</v>
      </c>
      <c r="B22" s="1" t="s">
        <v>1417</v>
      </c>
      <c r="C22" s="56"/>
      <c r="D22" s="56"/>
      <c r="E22" s="56">
        <v>1</v>
      </c>
      <c r="F22" s="1"/>
      <c r="G22" s="1"/>
      <c r="H22" s="1">
        <v>1</v>
      </c>
      <c r="I22" s="1"/>
      <c r="J22" s="1">
        <v>1</v>
      </c>
      <c r="K22" s="1"/>
      <c r="L22" s="1"/>
      <c r="M22" s="1">
        <v>1</v>
      </c>
      <c r="N22" s="1"/>
      <c r="O22" s="1"/>
      <c r="P22" s="1">
        <v>1</v>
      </c>
      <c r="Q22" s="1"/>
      <c r="R22" s="1">
        <v>1</v>
      </c>
      <c r="S22" s="1"/>
      <c r="T22" s="4"/>
      <c r="U22" s="4"/>
      <c r="V22" s="4">
        <v>1</v>
      </c>
      <c r="W22" s="1"/>
      <c r="X22" s="4"/>
      <c r="Y22" s="4">
        <v>1</v>
      </c>
      <c r="Z22" s="4"/>
      <c r="AA22" s="4">
        <v>1</v>
      </c>
      <c r="AB22" s="4"/>
      <c r="AC22" s="4"/>
      <c r="AD22" s="4"/>
      <c r="AE22" s="4">
        <v>1</v>
      </c>
      <c r="AF22" s="4"/>
      <c r="AG22" s="4"/>
      <c r="AH22" s="4"/>
      <c r="AI22" s="4">
        <v>1</v>
      </c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>
        <v>1</v>
      </c>
      <c r="BR22" s="4"/>
      <c r="BS22" s="4"/>
      <c r="BT22" s="4">
        <v>1</v>
      </c>
      <c r="BU22" s="4"/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/>
      <c r="CE22" s="4">
        <v>1</v>
      </c>
      <c r="CF22" s="4">
        <v>1</v>
      </c>
      <c r="CG22" s="4"/>
      <c r="CH22" s="4"/>
      <c r="CI22" s="4"/>
      <c r="CJ22" s="4">
        <v>1</v>
      </c>
      <c r="CK22" s="4"/>
      <c r="CL22" s="4"/>
      <c r="CM22" s="4"/>
      <c r="CN22" s="4">
        <v>1</v>
      </c>
      <c r="CO22" s="4"/>
      <c r="CP22" s="4">
        <v>1</v>
      </c>
      <c r="CQ22" s="4"/>
      <c r="CR22" s="4"/>
      <c r="CS22" s="4">
        <v>1</v>
      </c>
      <c r="CT22" s="4"/>
      <c r="CU22" s="4"/>
      <c r="CV22" s="4"/>
      <c r="CW22" s="4">
        <v>1</v>
      </c>
      <c r="CX22" s="4"/>
      <c r="CY22" s="4">
        <v>1</v>
      </c>
      <c r="CZ22" s="4"/>
      <c r="DA22" s="4"/>
      <c r="DB22" s="4">
        <v>1</v>
      </c>
      <c r="DC22" s="4"/>
      <c r="DD22" s="4"/>
      <c r="DE22" s="4"/>
      <c r="DF22" s="4">
        <v>1</v>
      </c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</row>
    <row r="23" spans="1:122" ht="15.6" x14ac:dyDescent="0.3">
      <c r="A23" s="2">
        <v>10</v>
      </c>
      <c r="B23" s="1" t="s">
        <v>1418</v>
      </c>
      <c r="C23" s="56"/>
      <c r="D23" s="56"/>
      <c r="E23" s="56">
        <v>1</v>
      </c>
      <c r="F23" s="1"/>
      <c r="G23" s="1"/>
      <c r="H23" s="1">
        <v>1</v>
      </c>
      <c r="I23" s="1"/>
      <c r="J23" s="1">
        <v>1</v>
      </c>
      <c r="K23" s="1"/>
      <c r="L23" s="1"/>
      <c r="M23" s="1">
        <v>1</v>
      </c>
      <c r="N23" s="1"/>
      <c r="O23" s="1"/>
      <c r="P23" s="1">
        <v>1</v>
      </c>
      <c r="Q23" s="1"/>
      <c r="R23" s="1"/>
      <c r="S23" s="1">
        <v>1</v>
      </c>
      <c r="T23" s="4"/>
      <c r="U23" s="4"/>
      <c r="V23" s="4">
        <v>1</v>
      </c>
      <c r="W23" s="1"/>
      <c r="X23" s="4">
        <v>1</v>
      </c>
      <c r="Y23" s="4"/>
      <c r="Z23" s="4"/>
      <c r="AA23" s="4"/>
      <c r="AB23" s="4">
        <v>1</v>
      </c>
      <c r="AC23" s="4"/>
      <c r="AD23" s="4"/>
      <c r="AE23" s="4">
        <v>1</v>
      </c>
      <c r="AF23" s="4"/>
      <c r="AG23" s="4">
        <v>1</v>
      </c>
      <c r="AH23" s="4"/>
      <c r="AI23" s="4"/>
      <c r="AJ23" s="4"/>
      <c r="AK23" s="4"/>
      <c r="AL23" s="4">
        <v>1</v>
      </c>
      <c r="AM23" s="4"/>
      <c r="AN23" s="4">
        <v>1</v>
      </c>
      <c r="AO23" s="4"/>
      <c r="AP23" s="4"/>
      <c r="AQ23" s="4">
        <v>1</v>
      </c>
      <c r="AR23" s="4"/>
      <c r="AS23" s="4">
        <v>1</v>
      </c>
      <c r="AT23" s="4"/>
      <c r="AU23" s="4"/>
      <c r="AV23" s="4"/>
      <c r="AW23" s="4"/>
      <c r="AX23" s="4">
        <v>1</v>
      </c>
      <c r="AY23" s="4">
        <v>1</v>
      </c>
      <c r="AZ23" s="4"/>
      <c r="BA23" s="4"/>
      <c r="BB23" s="4"/>
      <c r="BC23" s="4">
        <v>1</v>
      </c>
      <c r="BD23" s="4"/>
      <c r="BE23" s="4"/>
      <c r="BF23" s="4">
        <v>1</v>
      </c>
      <c r="BG23" s="4"/>
      <c r="BH23" s="4">
        <v>1</v>
      </c>
      <c r="BI23" s="4"/>
      <c r="BJ23" s="4"/>
      <c r="BK23" s="4"/>
      <c r="BL23" s="4">
        <v>1</v>
      </c>
      <c r="BM23" s="4"/>
      <c r="BN23" s="4"/>
      <c r="BO23" s="4"/>
      <c r="BP23" s="4">
        <v>1</v>
      </c>
      <c r="BQ23" s="4"/>
      <c r="BR23" s="4">
        <v>1</v>
      </c>
      <c r="BS23" s="4"/>
      <c r="BT23" s="4"/>
      <c r="BU23" s="4"/>
      <c r="BV23" s="4">
        <v>1</v>
      </c>
      <c r="BW23" s="4"/>
      <c r="BX23" s="4">
        <v>1</v>
      </c>
      <c r="BY23" s="4"/>
      <c r="BZ23" s="4"/>
      <c r="CA23" s="4"/>
      <c r="CB23" s="4">
        <v>1</v>
      </c>
      <c r="CC23" s="4"/>
      <c r="CD23" s="4">
        <v>1</v>
      </c>
      <c r="CE23" s="4"/>
      <c r="CF23" s="4"/>
      <c r="CG23" s="4"/>
      <c r="CH23" s="4">
        <v>1</v>
      </c>
      <c r="CI23" s="4">
        <v>1</v>
      </c>
      <c r="CJ23" s="4"/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>
        <v>1</v>
      </c>
      <c r="CY23" s="4"/>
      <c r="CZ23" s="4"/>
      <c r="DA23" s="4"/>
      <c r="DB23" s="4"/>
      <c r="DC23" s="4">
        <v>1</v>
      </c>
      <c r="DD23" s="4"/>
      <c r="DE23" s="4"/>
      <c r="DF23" s="4">
        <v>1</v>
      </c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</row>
    <row r="24" spans="1:122" ht="15.6" x14ac:dyDescent="0.3">
      <c r="A24" s="2">
        <v>11</v>
      </c>
      <c r="B24" s="1" t="s">
        <v>1419</v>
      </c>
      <c r="C24" s="56"/>
      <c r="D24" s="56"/>
      <c r="E24" s="56">
        <v>1</v>
      </c>
      <c r="F24" s="1">
        <v>1</v>
      </c>
      <c r="G24" s="1"/>
      <c r="H24" s="1"/>
      <c r="I24" s="1"/>
      <c r="J24" s="1">
        <v>1</v>
      </c>
      <c r="K24" s="1"/>
      <c r="L24" s="1"/>
      <c r="M24" s="1"/>
      <c r="N24" s="1">
        <v>1</v>
      </c>
      <c r="O24" s="1">
        <v>1</v>
      </c>
      <c r="P24" s="1"/>
      <c r="Q24" s="1"/>
      <c r="R24" s="1"/>
      <c r="S24" s="1"/>
      <c r="T24" s="4">
        <v>1</v>
      </c>
      <c r="U24" s="4"/>
      <c r="V24" s="4"/>
      <c r="W24" s="1">
        <v>1</v>
      </c>
      <c r="X24" s="4">
        <v>1</v>
      </c>
      <c r="Y24" s="4"/>
      <c r="Z24" s="4"/>
      <c r="AA24" s="4">
        <v>1</v>
      </c>
      <c r="AB24" s="4"/>
      <c r="AC24" s="4"/>
      <c r="AD24" s="4"/>
      <c r="AE24" s="4">
        <v>1</v>
      </c>
      <c r="AF24" s="4"/>
      <c r="AG24" s="4"/>
      <c r="AH24" s="4"/>
      <c r="AI24" s="4">
        <v>1</v>
      </c>
      <c r="AJ24" s="4"/>
      <c r="AK24" s="4"/>
      <c r="AL24" s="4">
        <v>1</v>
      </c>
      <c r="AM24" s="4"/>
      <c r="AN24" s="4">
        <v>1</v>
      </c>
      <c r="AO24" s="4"/>
      <c r="AP24" s="4">
        <v>1</v>
      </c>
      <c r="AQ24" s="4"/>
      <c r="AR24" s="4"/>
      <c r="AS24" s="4">
        <v>1</v>
      </c>
      <c r="AT24" s="4"/>
      <c r="AU24" s="4"/>
      <c r="AV24" s="4"/>
      <c r="AW24" s="4"/>
      <c r="AX24" s="4">
        <v>1</v>
      </c>
      <c r="AY24" s="4"/>
      <c r="AZ24" s="4">
        <v>1</v>
      </c>
      <c r="BA24" s="4"/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>
        <v>1</v>
      </c>
      <c r="BR24" s="4"/>
      <c r="BS24" s="4"/>
      <c r="BT24" s="4"/>
      <c r="BU24" s="4">
        <v>1</v>
      </c>
      <c r="BV24" s="4"/>
      <c r="BW24" s="4"/>
      <c r="BX24" s="4">
        <v>1</v>
      </c>
      <c r="BY24" s="4"/>
      <c r="BZ24" s="4"/>
      <c r="CA24" s="4">
        <v>1</v>
      </c>
      <c r="CB24" s="4"/>
      <c r="CC24" s="4">
        <v>1</v>
      </c>
      <c r="CD24" s="4"/>
      <c r="CE24" s="4"/>
      <c r="CF24" s="4"/>
      <c r="CG24" s="4">
        <v>1</v>
      </c>
      <c r="CH24" s="4"/>
      <c r="CI24" s="4"/>
      <c r="CJ24" s="4"/>
      <c r="CK24" s="4">
        <v>1</v>
      </c>
      <c r="CL24" s="4"/>
      <c r="CM24" s="4">
        <v>1</v>
      </c>
      <c r="CN24" s="4"/>
      <c r="CO24" s="4"/>
      <c r="CP24" s="4"/>
      <c r="CQ24" s="4">
        <v>1</v>
      </c>
      <c r="CR24" s="4"/>
      <c r="CS24" s="4">
        <v>1</v>
      </c>
      <c r="CT24" s="4"/>
      <c r="CU24" s="4">
        <v>1</v>
      </c>
      <c r="CV24" s="4"/>
      <c r="CW24" s="4"/>
      <c r="CX24" s="4">
        <v>1</v>
      </c>
      <c r="CY24" s="4"/>
      <c r="CZ24" s="4"/>
      <c r="DA24" s="4"/>
      <c r="DB24" s="4"/>
      <c r="DC24" s="4">
        <v>1</v>
      </c>
      <c r="DD24" s="4"/>
      <c r="DE24" s="4"/>
      <c r="DF24" s="4">
        <v>1</v>
      </c>
      <c r="DG24" s="4"/>
      <c r="DH24" s="4">
        <v>1</v>
      </c>
      <c r="DI24" s="4"/>
      <c r="DJ24" s="4">
        <v>1</v>
      </c>
      <c r="DK24" s="4"/>
      <c r="DL24" s="4"/>
      <c r="DM24" s="4"/>
      <c r="DN24" s="4">
        <v>1</v>
      </c>
      <c r="DO24" s="4"/>
      <c r="DP24" s="4"/>
      <c r="DQ24" s="4">
        <v>1</v>
      </c>
      <c r="DR24" s="4"/>
    </row>
    <row r="25" spans="1:122" ht="15.6" x14ac:dyDescent="0.3">
      <c r="A25" s="2">
        <v>12</v>
      </c>
      <c r="B25" s="1" t="s">
        <v>1420</v>
      </c>
      <c r="C25" s="56"/>
      <c r="D25" s="56"/>
      <c r="E25" s="56">
        <v>1</v>
      </c>
      <c r="F25" s="1">
        <v>1</v>
      </c>
      <c r="G25" s="1"/>
      <c r="H25" s="1"/>
      <c r="I25" s="1"/>
      <c r="J25" s="1">
        <v>1</v>
      </c>
      <c r="K25" s="1"/>
      <c r="L25" s="1"/>
      <c r="M25" s="1"/>
      <c r="N25" s="1">
        <v>1</v>
      </c>
      <c r="O25" s="1"/>
      <c r="P25" s="1">
        <v>1</v>
      </c>
      <c r="Q25" s="1"/>
      <c r="R25" s="1"/>
      <c r="S25" s="1"/>
      <c r="T25" s="4">
        <v>1</v>
      </c>
      <c r="U25" s="4"/>
      <c r="V25" s="4">
        <v>1</v>
      </c>
      <c r="W25" s="1"/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>
        <v>1</v>
      </c>
      <c r="AH25" s="4"/>
      <c r="AI25" s="4"/>
      <c r="AJ25" s="4"/>
      <c r="AK25" s="4"/>
      <c r="AL25" s="4">
        <v>1</v>
      </c>
      <c r="AM25" s="4"/>
      <c r="AN25" s="4"/>
      <c r="AO25" s="4">
        <v>1</v>
      </c>
      <c r="AP25" s="4"/>
      <c r="AQ25" s="4">
        <v>1</v>
      </c>
      <c r="AR25" s="4"/>
      <c r="AS25" s="4">
        <v>1</v>
      </c>
      <c r="AT25" s="4"/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>
        <v>1</v>
      </c>
      <c r="BL25" s="4"/>
      <c r="BM25" s="4"/>
      <c r="BN25" s="4">
        <v>1</v>
      </c>
      <c r="BO25" s="4"/>
      <c r="BP25" s="4"/>
      <c r="BQ25" s="4"/>
      <c r="BR25" s="4">
        <v>1</v>
      </c>
      <c r="BS25" s="4"/>
      <c r="BT25" s="4"/>
      <c r="BU25" s="4">
        <v>1</v>
      </c>
      <c r="BV25" s="4"/>
      <c r="BW25" s="4"/>
      <c r="BX25" s="4">
        <v>1</v>
      </c>
      <c r="BY25" s="4"/>
      <c r="BZ25" s="4"/>
      <c r="CA25" s="4">
        <v>1</v>
      </c>
      <c r="CB25" s="4"/>
      <c r="CC25" s="4">
        <v>1</v>
      </c>
      <c r="CD25" s="4"/>
      <c r="CE25" s="4"/>
      <c r="CF25" s="4"/>
      <c r="CG25" s="4">
        <v>1</v>
      </c>
      <c r="CH25" s="4"/>
      <c r="CI25" s="4"/>
      <c r="CJ25" s="4"/>
      <c r="CK25" s="4">
        <v>1</v>
      </c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/>
      <c r="CY25" s="4">
        <v>1</v>
      </c>
      <c r="CZ25" s="4"/>
      <c r="DA25" s="4"/>
      <c r="DB25" s="4">
        <v>1</v>
      </c>
      <c r="DC25" s="4"/>
      <c r="DD25" s="4">
        <v>1</v>
      </c>
      <c r="DE25" s="4"/>
      <c r="DF25" s="4"/>
      <c r="DG25" s="4"/>
      <c r="DH25" s="4">
        <v>1</v>
      </c>
      <c r="DI25" s="4"/>
      <c r="DJ25" s="4"/>
      <c r="DK25" s="4"/>
      <c r="DL25" s="4">
        <v>1</v>
      </c>
      <c r="DM25" s="4"/>
      <c r="DN25" s="4"/>
      <c r="DO25" s="4">
        <v>1</v>
      </c>
      <c r="DP25" s="4"/>
      <c r="DQ25" s="4">
        <v>1</v>
      </c>
      <c r="DR25" s="4"/>
    </row>
    <row r="26" spans="1:122" ht="15.6" x14ac:dyDescent="0.3">
      <c r="A26" s="2">
        <v>13</v>
      </c>
      <c r="B26" s="1" t="s">
        <v>1421</v>
      </c>
      <c r="C26" s="56"/>
      <c r="D26" s="56">
        <v>1</v>
      </c>
      <c r="E26" s="56"/>
      <c r="F26" s="1">
        <v>1</v>
      </c>
      <c r="G26" s="1"/>
      <c r="H26" s="1"/>
      <c r="I26" s="1"/>
      <c r="J26" s="1">
        <v>1</v>
      </c>
      <c r="K26" s="1"/>
      <c r="L26" s="1">
        <v>1</v>
      </c>
      <c r="M26" s="1"/>
      <c r="N26" s="1"/>
      <c r="O26" s="1"/>
      <c r="P26" s="1">
        <v>1</v>
      </c>
      <c r="Q26" s="1"/>
      <c r="R26" s="1"/>
      <c r="S26" s="1">
        <v>1</v>
      </c>
      <c r="T26" s="4"/>
      <c r="U26" s="4"/>
      <c r="V26" s="4">
        <v>1</v>
      </c>
      <c r="W26" s="1"/>
      <c r="X26" s="4">
        <v>1</v>
      </c>
      <c r="Y26" s="4"/>
      <c r="Z26" s="4"/>
      <c r="AA26" s="4"/>
      <c r="AB26" s="4">
        <v>1</v>
      </c>
      <c r="AC26" s="4"/>
      <c r="AD26" s="4">
        <v>1</v>
      </c>
      <c r="AE26" s="4"/>
      <c r="AF26" s="4"/>
      <c r="AG26" s="4">
        <v>1</v>
      </c>
      <c r="AH26" s="4"/>
      <c r="AI26" s="4"/>
      <c r="AJ26" s="4"/>
      <c r="AK26" s="4">
        <v>1</v>
      </c>
      <c r="AL26" s="4"/>
      <c r="AM26" s="4">
        <v>1</v>
      </c>
      <c r="AN26" s="4"/>
      <c r="AO26" s="4"/>
      <c r="AP26" s="4"/>
      <c r="AQ26" s="4">
        <v>1</v>
      </c>
      <c r="AR26" s="4"/>
      <c r="AS26" s="4">
        <v>1</v>
      </c>
      <c r="AT26" s="4"/>
      <c r="AU26" s="4"/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>
        <v>1</v>
      </c>
      <c r="BG26" s="4"/>
      <c r="BH26" s="4">
        <v>1</v>
      </c>
      <c r="BI26" s="4"/>
      <c r="BJ26" s="4"/>
      <c r="BK26" s="4"/>
      <c r="BL26" s="4">
        <v>1</v>
      </c>
      <c r="BM26" s="4"/>
      <c r="BN26" s="4">
        <v>1</v>
      </c>
      <c r="BO26" s="4"/>
      <c r="BP26" s="4"/>
      <c r="BQ26" s="4">
        <v>1</v>
      </c>
      <c r="BR26" s="4"/>
      <c r="BS26" s="4"/>
      <c r="BT26" s="4"/>
      <c r="BU26" s="4">
        <v>1</v>
      </c>
      <c r="BV26" s="4"/>
      <c r="BW26" s="4"/>
      <c r="BX26" s="4">
        <v>1</v>
      </c>
      <c r="BY26" s="4"/>
      <c r="BZ26" s="4"/>
      <c r="CA26" s="4">
        <v>1</v>
      </c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/>
      <c r="CK26" s="4">
        <v>1</v>
      </c>
      <c r="CL26" s="4">
        <v>1</v>
      </c>
      <c r="CM26" s="4"/>
      <c r="CN26" s="4"/>
      <c r="CO26" s="4"/>
      <c r="CP26" s="4">
        <v>1</v>
      </c>
      <c r="CQ26" s="4"/>
      <c r="CR26" s="4"/>
      <c r="CS26" s="4"/>
      <c r="CT26" s="4">
        <v>1</v>
      </c>
      <c r="CU26" s="4"/>
      <c r="CV26" s="4">
        <v>1</v>
      </c>
      <c r="CW26" s="4"/>
      <c r="CX26" s="4">
        <v>1</v>
      </c>
      <c r="CY26" s="4"/>
      <c r="CZ26" s="4"/>
      <c r="DA26" s="4"/>
      <c r="DB26" s="4">
        <v>1</v>
      </c>
      <c r="DC26" s="4"/>
      <c r="DD26" s="4">
        <v>1</v>
      </c>
      <c r="DE26" s="4"/>
      <c r="DF26" s="4"/>
      <c r="DG26" s="4">
        <v>1</v>
      </c>
      <c r="DH26" s="4"/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</row>
    <row r="27" spans="1:122" ht="15.6" x14ac:dyDescent="0.3">
      <c r="A27" s="2">
        <v>14</v>
      </c>
      <c r="B27" s="1" t="s">
        <v>1422</v>
      </c>
      <c r="C27" s="56">
        <v>1</v>
      </c>
      <c r="D27" s="56"/>
      <c r="E27" s="56"/>
      <c r="F27" s="1">
        <v>1</v>
      </c>
      <c r="G27" s="1"/>
      <c r="H27" s="1"/>
      <c r="I27" s="1">
        <v>1</v>
      </c>
      <c r="J27" s="1"/>
      <c r="K27" s="1"/>
      <c r="L27" s="1">
        <v>1</v>
      </c>
      <c r="M27" s="1"/>
      <c r="N27" s="1"/>
      <c r="O27" s="1"/>
      <c r="P27" s="1">
        <v>1</v>
      </c>
      <c r="Q27" s="1"/>
      <c r="R27" s="1"/>
      <c r="S27" s="1">
        <v>1</v>
      </c>
      <c r="T27" s="4"/>
      <c r="U27" s="4"/>
      <c r="V27" s="4">
        <v>1</v>
      </c>
      <c r="W27" s="1"/>
      <c r="X27" s="4">
        <v>1</v>
      </c>
      <c r="Y27" s="4"/>
      <c r="Z27" s="4"/>
      <c r="AA27" s="4"/>
      <c r="AB27" s="4"/>
      <c r="AC27" s="4">
        <v>1</v>
      </c>
      <c r="AD27" s="4">
        <v>1</v>
      </c>
      <c r="AE27" s="4"/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>
        <v>1</v>
      </c>
      <c r="AO27" s="4"/>
      <c r="AP27" s="4">
        <v>1</v>
      </c>
      <c r="AQ27" s="4"/>
      <c r="AR27" s="4"/>
      <c r="AS27" s="4"/>
      <c r="AT27" s="4">
        <v>1</v>
      </c>
      <c r="AU27" s="4"/>
      <c r="AV27" s="4">
        <v>1</v>
      </c>
      <c r="AW27" s="4"/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>
        <v>1</v>
      </c>
      <c r="BI27" s="4"/>
      <c r="BJ27" s="4"/>
      <c r="BK27" s="4">
        <v>1</v>
      </c>
      <c r="BL27" s="4"/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/>
      <c r="CK27" s="4">
        <v>1</v>
      </c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/>
      <c r="DB27" s="4">
        <v>1</v>
      </c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/>
      <c r="DL27" s="4">
        <v>1</v>
      </c>
      <c r="DM27" s="4">
        <v>1</v>
      </c>
      <c r="DN27" s="4"/>
      <c r="DO27" s="4"/>
      <c r="DP27" s="4">
        <v>1</v>
      </c>
      <c r="DQ27" s="4"/>
      <c r="DR27" s="4"/>
    </row>
    <row r="28" spans="1:122" ht="15.6" x14ac:dyDescent="0.3">
      <c r="A28" s="2">
        <v>15</v>
      </c>
      <c r="B28" s="1" t="str">
        <f>'[1]2 года'!B27</f>
        <v>Смирнова София</v>
      </c>
      <c r="C28" s="56">
        <v>1</v>
      </c>
      <c r="D28" s="56"/>
      <c r="E28" s="56"/>
      <c r="F28" s="1">
        <v>1</v>
      </c>
      <c r="G28" s="1"/>
      <c r="H28" s="1"/>
      <c r="I28" s="1">
        <v>1</v>
      </c>
      <c r="J28" s="1"/>
      <c r="K28" s="1"/>
      <c r="L28" s="1"/>
      <c r="M28" s="1">
        <v>1</v>
      </c>
      <c r="N28" s="1"/>
      <c r="O28" s="1"/>
      <c r="P28" s="1">
        <v>1</v>
      </c>
      <c r="Q28" s="1"/>
      <c r="R28" s="1"/>
      <c r="S28" s="1">
        <v>1</v>
      </c>
      <c r="T28" s="4"/>
      <c r="U28" s="4"/>
      <c r="V28" s="4"/>
      <c r="W28" s="1">
        <v>1</v>
      </c>
      <c r="X28" s="4"/>
      <c r="Y28" s="4">
        <v>1</v>
      </c>
      <c r="Z28" s="4"/>
      <c r="AA28" s="4">
        <v>1</v>
      </c>
      <c r="AB28" s="4"/>
      <c r="AC28" s="4"/>
      <c r="AD28" s="4"/>
      <c r="AE28" s="4">
        <v>1</v>
      </c>
      <c r="AF28" s="4"/>
      <c r="AG28" s="4"/>
      <c r="AH28" s="4">
        <v>1</v>
      </c>
      <c r="AI28" s="4"/>
      <c r="AJ28" s="4"/>
      <c r="AK28" s="4">
        <v>1</v>
      </c>
      <c r="AL28" s="4"/>
      <c r="AM28" s="4">
        <v>1</v>
      </c>
      <c r="AN28" s="4"/>
      <c r="AO28" s="4"/>
      <c r="AP28" s="4">
        <v>1</v>
      </c>
      <c r="AQ28" s="4"/>
      <c r="AR28" s="4"/>
      <c r="AS28" s="4"/>
      <c r="AT28" s="4">
        <v>1</v>
      </c>
      <c r="AU28" s="4"/>
      <c r="AV28" s="4">
        <v>1</v>
      </c>
      <c r="AW28" s="4"/>
      <c r="AX28" s="4"/>
      <c r="AY28" s="4"/>
      <c r="AZ28" s="4">
        <v>1</v>
      </c>
      <c r="BA28" s="4"/>
      <c r="BB28" s="4"/>
      <c r="BC28" s="4">
        <v>1</v>
      </c>
      <c r="BD28" s="4"/>
      <c r="BE28" s="4"/>
      <c r="BF28" s="4">
        <v>1</v>
      </c>
      <c r="BG28" s="4"/>
      <c r="BH28" s="4"/>
      <c r="BI28" s="4">
        <v>1</v>
      </c>
      <c r="BJ28" s="4"/>
      <c r="BK28" s="4"/>
      <c r="BL28" s="4">
        <v>1</v>
      </c>
      <c r="BM28" s="4"/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4"/>
      <c r="BX28" s="4">
        <v>1</v>
      </c>
      <c r="BY28" s="4"/>
      <c r="BZ28" s="4">
        <v>1</v>
      </c>
      <c r="CA28" s="4"/>
      <c r="CB28" s="4"/>
      <c r="CC28" s="4"/>
      <c r="CD28" s="4">
        <v>1</v>
      </c>
      <c r="CE28" s="4"/>
      <c r="CF28" s="4">
        <v>1</v>
      </c>
      <c r="CG28" s="4"/>
      <c r="CH28" s="4"/>
      <c r="CI28" s="4"/>
      <c r="CJ28" s="4">
        <v>1</v>
      </c>
      <c r="CK28" s="4"/>
      <c r="CL28" s="4"/>
      <c r="CM28" s="4">
        <v>1</v>
      </c>
      <c r="CN28" s="4"/>
      <c r="CO28" s="4">
        <v>1</v>
      </c>
      <c r="CP28" s="4"/>
      <c r="CQ28" s="4"/>
      <c r="CR28" s="4"/>
      <c r="CS28" s="4">
        <v>1</v>
      </c>
      <c r="CT28" s="4"/>
      <c r="CU28" s="4"/>
      <c r="CV28" s="4">
        <v>1</v>
      </c>
      <c r="CW28" s="4"/>
      <c r="CX28" s="4"/>
      <c r="CY28" s="4">
        <v>1</v>
      </c>
      <c r="CZ28" s="4"/>
      <c r="DA28" s="4"/>
      <c r="DB28" s="4">
        <v>1</v>
      </c>
      <c r="DC28" s="4"/>
      <c r="DD28" s="4"/>
      <c r="DE28" s="4">
        <v>1</v>
      </c>
      <c r="DF28" s="4"/>
      <c r="DG28" s="4">
        <v>1</v>
      </c>
      <c r="DH28" s="4"/>
      <c r="DI28" s="4"/>
      <c r="DJ28" s="4"/>
      <c r="DK28" s="4"/>
      <c r="DL28" s="4">
        <v>1</v>
      </c>
      <c r="DM28" s="4">
        <v>1</v>
      </c>
      <c r="DN28" s="4"/>
      <c r="DO28" s="4"/>
      <c r="DP28" s="4">
        <v>1</v>
      </c>
      <c r="DQ28" s="4"/>
      <c r="DR28" s="4"/>
    </row>
    <row r="29" spans="1:122" ht="15.6" x14ac:dyDescent="0.3">
      <c r="A29" s="2">
        <v>16</v>
      </c>
      <c r="B29" s="1" t="str">
        <f>'[1]2 года'!B28</f>
        <v>Утепкалиев Амир</v>
      </c>
      <c r="C29" s="56"/>
      <c r="D29" s="56">
        <v>1</v>
      </c>
      <c r="E29" s="56"/>
      <c r="F29" s="1"/>
      <c r="G29" s="1">
        <v>1</v>
      </c>
      <c r="H29" s="1"/>
      <c r="I29" s="1">
        <v>1</v>
      </c>
      <c r="J29" s="1"/>
      <c r="K29" s="1"/>
      <c r="L29" s="1"/>
      <c r="M29" s="1">
        <v>1</v>
      </c>
      <c r="N29" s="1"/>
      <c r="O29" s="1">
        <v>1</v>
      </c>
      <c r="P29" s="1"/>
      <c r="Q29" s="1"/>
      <c r="R29" s="1"/>
      <c r="S29" s="1">
        <v>1</v>
      </c>
      <c r="T29" s="4"/>
      <c r="U29" s="4"/>
      <c r="V29" s="4">
        <v>1</v>
      </c>
      <c r="W29" s="1"/>
      <c r="X29" s="4"/>
      <c r="Y29" s="4"/>
      <c r="Z29" s="4">
        <v>1</v>
      </c>
      <c r="AA29" s="4"/>
      <c r="AB29" s="4">
        <v>1</v>
      </c>
      <c r="AC29" s="4"/>
      <c r="AD29" s="4">
        <v>1</v>
      </c>
      <c r="AE29" s="4"/>
      <c r="AF29" s="4"/>
      <c r="AG29" s="4"/>
      <c r="AH29" s="4">
        <v>1</v>
      </c>
      <c r="AI29" s="4"/>
      <c r="AJ29" s="4"/>
      <c r="AK29" s="4">
        <v>1</v>
      </c>
      <c r="AL29" s="4"/>
      <c r="AM29" s="4"/>
      <c r="AN29" s="4">
        <v>1</v>
      </c>
      <c r="AO29" s="4"/>
      <c r="AP29" s="4"/>
      <c r="AQ29" s="4">
        <v>1</v>
      </c>
      <c r="AR29" s="4"/>
      <c r="AS29" s="4"/>
      <c r="AT29" s="4">
        <v>1</v>
      </c>
      <c r="AU29" s="4"/>
      <c r="AV29" s="4">
        <v>1</v>
      </c>
      <c r="AW29" s="4"/>
      <c r="AX29" s="4"/>
      <c r="AY29" s="4">
        <v>1</v>
      </c>
      <c r="AZ29" s="4"/>
      <c r="BA29" s="4"/>
      <c r="BB29" s="4"/>
      <c r="BC29" s="4">
        <v>1</v>
      </c>
      <c r="BD29" s="4"/>
      <c r="BE29" s="4"/>
      <c r="BF29" s="4">
        <v>1</v>
      </c>
      <c r="BG29" s="4"/>
      <c r="BH29" s="4"/>
      <c r="BI29" s="4">
        <v>1</v>
      </c>
      <c r="BJ29" s="4"/>
      <c r="BK29" s="4"/>
      <c r="BL29" s="4"/>
      <c r="BM29" s="4">
        <v>1</v>
      </c>
      <c r="BN29" s="4"/>
      <c r="BO29" s="4">
        <v>1</v>
      </c>
      <c r="BP29" s="4"/>
      <c r="BQ29" s="4">
        <v>1</v>
      </c>
      <c r="BR29" s="4"/>
      <c r="BS29" s="4"/>
      <c r="BT29" s="4"/>
      <c r="BU29" s="4">
        <v>1</v>
      </c>
      <c r="BV29" s="4"/>
      <c r="BW29" s="4"/>
      <c r="BX29" s="4">
        <v>1</v>
      </c>
      <c r="BY29" s="4"/>
      <c r="BZ29" s="4"/>
      <c r="CA29" s="4">
        <v>1</v>
      </c>
      <c r="CB29" s="4"/>
      <c r="CC29" s="4"/>
      <c r="CD29" s="4">
        <v>1</v>
      </c>
      <c r="CE29" s="4"/>
      <c r="CF29" s="4"/>
      <c r="CG29" s="4">
        <v>1</v>
      </c>
      <c r="CH29" s="4"/>
      <c r="CI29" s="4"/>
      <c r="CJ29" s="4">
        <v>1</v>
      </c>
      <c r="CK29" s="4"/>
      <c r="CL29" s="4"/>
      <c r="CM29" s="4">
        <v>1</v>
      </c>
      <c r="CN29" s="4"/>
      <c r="CO29" s="4"/>
      <c r="CP29" s="4">
        <v>1</v>
      </c>
      <c r="CQ29" s="4"/>
      <c r="CR29" s="4">
        <v>1</v>
      </c>
      <c r="CS29" s="4"/>
      <c r="CT29" s="4"/>
      <c r="CU29" s="4"/>
      <c r="CV29" s="4"/>
      <c r="CW29" s="4">
        <v>1</v>
      </c>
      <c r="CX29" s="4"/>
      <c r="CY29" s="4">
        <v>1</v>
      </c>
      <c r="CZ29" s="4"/>
      <c r="DA29" s="4"/>
      <c r="DB29" s="4">
        <v>1</v>
      </c>
      <c r="DC29" s="4"/>
      <c r="DD29" s="4"/>
      <c r="DE29" s="4">
        <v>1</v>
      </c>
      <c r="DF29" s="4"/>
      <c r="DG29" s="4">
        <v>1</v>
      </c>
      <c r="DH29" s="4"/>
      <c r="DI29" s="4"/>
      <c r="DJ29" s="4"/>
      <c r="DK29" s="4"/>
      <c r="DL29" s="4">
        <v>1</v>
      </c>
      <c r="DM29" s="4">
        <v>1</v>
      </c>
      <c r="DN29" s="4"/>
      <c r="DO29" s="4"/>
      <c r="DP29" s="4">
        <v>1</v>
      </c>
      <c r="DQ29" s="4"/>
      <c r="DR29" s="4"/>
    </row>
    <row r="30" spans="1:122" ht="15.6" x14ac:dyDescent="0.3">
      <c r="A30" s="2">
        <v>17</v>
      </c>
      <c r="B30" s="1" t="str">
        <f>'[1]2 года'!B29</f>
        <v>Ирмухамбетов Даниал</v>
      </c>
      <c r="C30" s="56"/>
      <c r="D30" s="56">
        <v>1</v>
      </c>
      <c r="E30" s="56"/>
      <c r="F30" s="1"/>
      <c r="G30" s="1">
        <v>1</v>
      </c>
      <c r="H30" s="1"/>
      <c r="I30" s="1"/>
      <c r="J30" s="1"/>
      <c r="K30" s="1">
        <v>1</v>
      </c>
      <c r="L30" s="1">
        <v>1</v>
      </c>
      <c r="M30" s="1"/>
      <c r="N30" s="1"/>
      <c r="O30" s="1"/>
      <c r="P30" s="1">
        <v>1</v>
      </c>
      <c r="Q30" s="1"/>
      <c r="R30" s="1">
        <v>1</v>
      </c>
      <c r="S30" s="1"/>
      <c r="T30" s="4"/>
      <c r="U30" s="4"/>
      <c r="V30" s="4">
        <v>1</v>
      </c>
      <c r="W30" s="1"/>
      <c r="X30" s="4"/>
      <c r="Y30" s="4"/>
      <c r="Z30" s="4">
        <v>1</v>
      </c>
      <c r="AA30" s="4"/>
      <c r="AB30" s="4"/>
      <c r="AC30" s="4">
        <v>1</v>
      </c>
      <c r="AD30" s="4"/>
      <c r="AE30" s="4">
        <v>1</v>
      </c>
      <c r="AF30" s="4"/>
      <c r="AG30" s="4"/>
      <c r="AH30" s="4">
        <v>1</v>
      </c>
      <c r="AI30" s="4"/>
      <c r="AJ30" s="4"/>
      <c r="AK30" s="4">
        <v>1</v>
      </c>
      <c r="AL30" s="4"/>
      <c r="AM30" s="4">
        <v>1</v>
      </c>
      <c r="AN30" s="4"/>
      <c r="AO30" s="4"/>
      <c r="AP30" s="4"/>
      <c r="AQ30" s="4">
        <v>1</v>
      </c>
      <c r="AR30" s="4"/>
      <c r="AS30" s="4"/>
      <c r="AT30" s="4">
        <v>1</v>
      </c>
      <c r="AU30" s="4"/>
      <c r="AV30" s="4">
        <v>1</v>
      </c>
      <c r="AW30" s="4"/>
      <c r="AX30" s="4"/>
      <c r="AY30" s="4">
        <v>1</v>
      </c>
      <c r="AZ30" s="4"/>
      <c r="BA30" s="4"/>
      <c r="BB30" s="4"/>
      <c r="BC30" s="4">
        <v>1</v>
      </c>
      <c r="BD30" s="4"/>
      <c r="BE30" s="4">
        <v>1</v>
      </c>
      <c r="BF30" s="4"/>
      <c r="BG30" s="4"/>
      <c r="BH30" s="4"/>
      <c r="BI30" s="4">
        <v>1</v>
      </c>
      <c r="BJ30" s="4"/>
      <c r="BK30" s="4"/>
      <c r="BL30" s="4">
        <v>1</v>
      </c>
      <c r="BM30" s="4"/>
      <c r="BN30" s="4"/>
      <c r="BO30" s="4">
        <v>1</v>
      </c>
      <c r="BP30" s="4"/>
      <c r="BQ30" s="4"/>
      <c r="BR30" s="4">
        <v>1</v>
      </c>
      <c r="BS30" s="4"/>
      <c r="BT30" s="4">
        <v>1</v>
      </c>
      <c r="BU30" s="4"/>
      <c r="BV30" s="4"/>
      <c r="BW30" s="4"/>
      <c r="BX30" s="4">
        <v>1</v>
      </c>
      <c r="BY30" s="4"/>
      <c r="BZ30" s="4"/>
      <c r="CA30" s="4">
        <v>1</v>
      </c>
      <c r="CB30" s="4"/>
      <c r="CC30" s="4"/>
      <c r="CD30" s="4"/>
      <c r="CE30" s="4">
        <v>1</v>
      </c>
      <c r="CF30" s="4"/>
      <c r="CG30" s="4">
        <v>1</v>
      </c>
      <c r="CH30" s="4"/>
      <c r="CI30" s="4"/>
      <c r="CJ30" s="4"/>
      <c r="CK30" s="4">
        <v>1</v>
      </c>
      <c r="CL30" s="4"/>
      <c r="CM30" s="4">
        <v>1</v>
      </c>
      <c r="CN30" s="4"/>
      <c r="CO30" s="4"/>
      <c r="CP30" s="4">
        <v>1</v>
      </c>
      <c r="CQ30" s="4"/>
      <c r="CR30" s="4">
        <v>1</v>
      </c>
      <c r="CS30" s="4"/>
      <c r="CT30" s="4"/>
      <c r="CU30" s="4">
        <v>1</v>
      </c>
      <c r="CV30" s="4"/>
      <c r="CW30" s="4"/>
      <c r="CX30" s="4"/>
      <c r="CY30" s="4">
        <v>1</v>
      </c>
      <c r="CZ30" s="4"/>
      <c r="DA30" s="4">
        <v>1</v>
      </c>
      <c r="DB30" s="4"/>
      <c r="DC30" s="4"/>
      <c r="DD30" s="4"/>
      <c r="DE30" s="4"/>
      <c r="DF30" s="4">
        <v>1</v>
      </c>
      <c r="DG30" s="4">
        <v>1</v>
      </c>
      <c r="DH30" s="4"/>
      <c r="DI30" s="4"/>
      <c r="DJ30" s="4"/>
      <c r="DK30" s="4">
        <v>1</v>
      </c>
      <c r="DL30" s="4"/>
      <c r="DM30" s="4"/>
      <c r="DN30" s="4">
        <v>1</v>
      </c>
      <c r="DO30" s="4"/>
      <c r="DP30" s="4"/>
      <c r="DQ30" s="4">
        <v>1</v>
      </c>
      <c r="DR30" s="4"/>
    </row>
    <row r="31" spans="1:122" ht="15.6" x14ac:dyDescent="0.3">
      <c r="A31" s="2">
        <v>18</v>
      </c>
      <c r="B31" s="1" t="s">
        <v>1423</v>
      </c>
      <c r="C31" s="56"/>
      <c r="D31" s="56">
        <v>1</v>
      </c>
      <c r="E31" s="56"/>
      <c r="F31" s="1"/>
      <c r="G31" s="1">
        <v>1</v>
      </c>
      <c r="H31" s="1"/>
      <c r="I31" s="1"/>
      <c r="J31" s="1"/>
      <c r="K31" s="1">
        <v>1</v>
      </c>
      <c r="L31" s="1">
        <v>1</v>
      </c>
      <c r="M31" s="1"/>
      <c r="N31" s="1"/>
      <c r="O31" s="1">
        <v>1</v>
      </c>
      <c r="P31" s="1"/>
      <c r="Q31" s="1"/>
      <c r="R31" s="1">
        <v>1</v>
      </c>
      <c r="S31" s="1"/>
      <c r="T31" s="4"/>
      <c r="U31" s="4">
        <v>1</v>
      </c>
      <c r="V31" s="4"/>
      <c r="W31" s="1"/>
      <c r="X31" s="4"/>
      <c r="Y31" s="4">
        <v>1</v>
      </c>
      <c r="Z31" s="4"/>
      <c r="AA31" s="4"/>
      <c r="AB31" s="4">
        <v>1</v>
      </c>
      <c r="AC31" s="4"/>
      <c r="AD31" s="4"/>
      <c r="AE31" s="4">
        <v>1</v>
      </c>
      <c r="AF31" s="4"/>
      <c r="AG31" s="4">
        <v>1</v>
      </c>
      <c r="AH31" s="4"/>
      <c r="AI31" s="4"/>
      <c r="AJ31" s="4">
        <v>1</v>
      </c>
      <c r="AK31" s="4"/>
      <c r="AL31" s="4"/>
      <c r="AM31" s="4">
        <v>1</v>
      </c>
      <c r="AN31" s="4"/>
      <c r="AO31" s="4"/>
      <c r="AP31" s="4"/>
      <c r="AQ31" s="4">
        <v>1</v>
      </c>
      <c r="AR31" s="4"/>
      <c r="AS31" s="4"/>
      <c r="AT31" s="4"/>
      <c r="AU31" s="4">
        <v>1</v>
      </c>
      <c r="AV31" s="4"/>
      <c r="AW31" s="4">
        <v>1</v>
      </c>
      <c r="AX31" s="4"/>
      <c r="AY31" s="4"/>
      <c r="AZ31" s="4">
        <v>1</v>
      </c>
      <c r="BA31" s="4"/>
      <c r="BB31" s="4">
        <v>1</v>
      </c>
      <c r="BC31" s="4"/>
      <c r="BD31" s="4"/>
      <c r="BE31" s="4">
        <v>1</v>
      </c>
      <c r="BF31" s="4"/>
      <c r="BG31" s="4"/>
      <c r="BH31" s="4"/>
      <c r="BI31" s="4">
        <v>1</v>
      </c>
      <c r="BJ31" s="4"/>
      <c r="BK31" s="4">
        <v>1</v>
      </c>
      <c r="BL31" s="4"/>
      <c r="BM31" s="4"/>
      <c r="BN31" s="4"/>
      <c r="BO31" s="4">
        <v>1</v>
      </c>
      <c r="BP31" s="4"/>
      <c r="BQ31" s="4"/>
      <c r="BR31" s="4">
        <v>1</v>
      </c>
      <c r="BS31" s="4"/>
      <c r="BT31" s="4">
        <v>1</v>
      </c>
      <c r="BU31" s="4"/>
      <c r="BV31" s="4"/>
      <c r="BW31" s="4"/>
      <c r="BX31" s="4">
        <v>1</v>
      </c>
      <c r="BY31" s="4"/>
      <c r="BZ31" s="4">
        <v>1</v>
      </c>
      <c r="CA31" s="4"/>
      <c r="CB31" s="4"/>
      <c r="CC31" s="4"/>
      <c r="CD31" s="4"/>
      <c r="CE31" s="4">
        <v>1</v>
      </c>
      <c r="CF31" s="4">
        <v>1</v>
      </c>
      <c r="CG31" s="4"/>
      <c r="CH31" s="4"/>
      <c r="CI31" s="4"/>
      <c r="CJ31" s="4"/>
      <c r="CK31" s="4">
        <v>1</v>
      </c>
      <c r="CL31" s="4"/>
      <c r="CM31" s="4">
        <v>1</v>
      </c>
      <c r="CN31" s="4"/>
      <c r="CO31" s="4"/>
      <c r="CP31" s="4">
        <v>1</v>
      </c>
      <c r="CQ31" s="4"/>
      <c r="CR31" s="4"/>
      <c r="CS31" s="4">
        <v>1</v>
      </c>
      <c r="CT31" s="4"/>
      <c r="CU31" s="4">
        <v>1</v>
      </c>
      <c r="CV31" s="4"/>
      <c r="CW31" s="4"/>
      <c r="CX31" s="4"/>
      <c r="CY31" s="4">
        <v>1</v>
      </c>
      <c r="CZ31" s="4"/>
      <c r="DA31" s="4">
        <v>1</v>
      </c>
      <c r="DB31" s="4"/>
      <c r="DC31" s="4"/>
      <c r="DD31" s="4"/>
      <c r="DE31" s="4">
        <v>1</v>
      </c>
      <c r="DF31" s="4"/>
      <c r="DG31" s="4"/>
      <c r="DH31" s="4">
        <v>1</v>
      </c>
      <c r="DI31" s="4"/>
      <c r="DJ31" s="4"/>
      <c r="DK31" s="4">
        <v>1</v>
      </c>
      <c r="DL31" s="4"/>
      <c r="DM31" s="4"/>
      <c r="DN31" s="4">
        <v>1</v>
      </c>
      <c r="DO31" s="4"/>
      <c r="DP31" s="4"/>
      <c r="DQ31" s="4">
        <v>1</v>
      </c>
      <c r="DR31" s="4"/>
    </row>
    <row r="32" spans="1:122" ht="15.6" x14ac:dyDescent="0.3">
      <c r="A32" s="2">
        <v>19</v>
      </c>
      <c r="B32" s="1" t="str">
        <f>'[1]2 года'!B31</f>
        <v>Дурманова Эвелина</v>
      </c>
      <c r="C32" s="56"/>
      <c r="D32" s="56">
        <v>1</v>
      </c>
      <c r="E32" s="56"/>
      <c r="F32" s="1"/>
      <c r="G32" s="1">
        <v>1</v>
      </c>
      <c r="H32" s="1"/>
      <c r="I32" s="1"/>
      <c r="J32" s="1">
        <v>1</v>
      </c>
      <c r="K32" s="1"/>
      <c r="L32" s="1">
        <v>1</v>
      </c>
      <c r="M32" s="1"/>
      <c r="N32" s="1"/>
      <c r="O32" s="1">
        <v>1</v>
      </c>
      <c r="P32" s="1"/>
      <c r="Q32" s="1"/>
      <c r="R32" s="1"/>
      <c r="S32" s="1">
        <v>1</v>
      </c>
      <c r="T32" s="4"/>
      <c r="U32" s="4"/>
      <c r="V32" s="4">
        <v>1</v>
      </c>
      <c r="W32" s="1"/>
      <c r="X32" s="4"/>
      <c r="Y32" s="4">
        <v>1</v>
      </c>
      <c r="Z32" s="4"/>
      <c r="AA32" s="4">
        <v>1</v>
      </c>
      <c r="AB32" s="4"/>
      <c r="AC32" s="4"/>
      <c r="AD32" s="4"/>
      <c r="AE32" s="4">
        <v>1</v>
      </c>
      <c r="AF32" s="4"/>
      <c r="AG32" s="4">
        <v>1</v>
      </c>
      <c r="AH32" s="4"/>
      <c r="AI32" s="4"/>
      <c r="AJ32" s="4">
        <v>1</v>
      </c>
      <c r="AK32" s="4"/>
      <c r="AL32" s="4"/>
      <c r="AM32" s="4">
        <v>1</v>
      </c>
      <c r="AN32" s="4"/>
      <c r="AO32" s="4"/>
      <c r="AP32" s="4"/>
      <c r="AQ32" s="4">
        <v>1</v>
      </c>
      <c r="AR32" s="4"/>
      <c r="AS32" s="4"/>
      <c r="AT32" s="4">
        <v>1</v>
      </c>
      <c r="AU32" s="4"/>
      <c r="AV32" s="4"/>
      <c r="AW32" s="4">
        <v>1</v>
      </c>
      <c r="AX32" s="4"/>
      <c r="AY32" s="4">
        <v>1</v>
      </c>
      <c r="AZ32" s="4"/>
      <c r="BA32" s="4"/>
      <c r="BB32" s="4">
        <v>1</v>
      </c>
      <c r="BC32" s="4"/>
      <c r="BD32" s="4"/>
      <c r="BE32" s="4"/>
      <c r="BF32" s="4">
        <v>1</v>
      </c>
      <c r="BG32" s="4"/>
      <c r="BH32" s="4">
        <v>1</v>
      </c>
      <c r="BI32" s="4"/>
      <c r="BJ32" s="4"/>
      <c r="BK32" s="4">
        <v>1</v>
      </c>
      <c r="BL32" s="4"/>
      <c r="BM32" s="4"/>
      <c r="BN32" s="4"/>
      <c r="BO32" s="4">
        <v>1</v>
      </c>
      <c r="BP32" s="4"/>
      <c r="BQ32" s="4"/>
      <c r="BR32" s="4">
        <v>1</v>
      </c>
      <c r="BS32" s="4"/>
      <c r="BT32" s="4"/>
      <c r="BU32" s="4">
        <v>1</v>
      </c>
      <c r="BV32" s="4"/>
      <c r="BW32" s="4"/>
      <c r="BX32" s="4">
        <v>1</v>
      </c>
      <c r="BY32" s="4"/>
      <c r="BZ32" s="4"/>
      <c r="CA32" s="4">
        <v>1</v>
      </c>
      <c r="CB32" s="4"/>
      <c r="CC32" s="4"/>
      <c r="CD32" s="4">
        <v>1</v>
      </c>
      <c r="CE32" s="4"/>
      <c r="CF32" s="4">
        <v>1</v>
      </c>
      <c r="CG32" s="4"/>
      <c r="CH32" s="4"/>
      <c r="CI32" s="4"/>
      <c r="CJ32" s="4">
        <v>1</v>
      </c>
      <c r="CK32" s="4"/>
      <c r="CL32" s="4">
        <v>1</v>
      </c>
      <c r="CM32" s="4"/>
      <c r="CN32" s="4"/>
      <c r="CO32" s="4"/>
      <c r="CP32" s="4">
        <v>1</v>
      </c>
      <c r="CQ32" s="4"/>
      <c r="CR32" s="4">
        <v>1</v>
      </c>
      <c r="CS32" s="4"/>
      <c r="CT32" s="4"/>
      <c r="CU32" s="4"/>
      <c r="CV32" s="4">
        <v>1</v>
      </c>
      <c r="CW32" s="4"/>
      <c r="CX32" s="4">
        <v>1</v>
      </c>
      <c r="CY32" s="4"/>
      <c r="CZ32" s="4"/>
      <c r="DA32" s="4"/>
      <c r="DB32" s="4">
        <v>1</v>
      </c>
      <c r="DC32" s="4"/>
      <c r="DD32" s="4"/>
      <c r="DE32" s="4">
        <v>1</v>
      </c>
      <c r="DF32" s="4"/>
      <c r="DG32" s="4"/>
      <c r="DH32" s="4">
        <v>1</v>
      </c>
      <c r="DI32" s="4"/>
      <c r="DJ32" s="4"/>
      <c r="DK32" s="4">
        <v>1</v>
      </c>
      <c r="DL32" s="4"/>
      <c r="DM32" s="4"/>
      <c r="DN32" s="4">
        <v>1</v>
      </c>
      <c r="DO32" s="4"/>
      <c r="DP32" s="4"/>
      <c r="DQ32" s="4">
        <v>1</v>
      </c>
      <c r="DR32" s="4"/>
    </row>
    <row r="33" spans="1:122" ht="15.6" x14ac:dyDescent="0.3">
      <c r="A33" s="2">
        <v>20</v>
      </c>
      <c r="B33" s="1" t="str">
        <f>'[1]2 года'!B32</f>
        <v>Лукянов Кирил</v>
      </c>
      <c r="C33" s="56"/>
      <c r="D33" s="56">
        <v>1</v>
      </c>
      <c r="E33" s="56"/>
      <c r="F33" s="1"/>
      <c r="G33" s="1">
        <v>1</v>
      </c>
      <c r="H33" s="1"/>
      <c r="I33" s="1"/>
      <c r="J33" s="1">
        <v>1</v>
      </c>
      <c r="K33" s="1"/>
      <c r="L33" s="1"/>
      <c r="M33" s="1">
        <v>1</v>
      </c>
      <c r="N33" s="1"/>
      <c r="O33" s="1"/>
      <c r="P33" s="1">
        <v>1</v>
      </c>
      <c r="Q33" s="1"/>
      <c r="R33" s="1"/>
      <c r="S33" s="1">
        <v>1</v>
      </c>
      <c r="T33" s="4"/>
      <c r="U33" s="4">
        <v>1</v>
      </c>
      <c r="V33" s="4"/>
      <c r="W33" s="1"/>
      <c r="X33" s="4">
        <v>1</v>
      </c>
      <c r="Y33" s="4"/>
      <c r="Z33" s="4"/>
      <c r="AA33" s="4"/>
      <c r="AB33" s="4">
        <v>1</v>
      </c>
      <c r="AC33" s="4"/>
      <c r="AD33" s="4"/>
      <c r="AE33" s="4">
        <v>1</v>
      </c>
      <c r="AF33" s="4"/>
      <c r="AG33" s="4"/>
      <c r="AH33" s="4"/>
      <c r="AI33" s="4">
        <v>1</v>
      </c>
      <c r="AJ33" s="4">
        <v>1</v>
      </c>
      <c r="AK33" s="4"/>
      <c r="AL33" s="4"/>
      <c r="AM33" s="4">
        <v>1</v>
      </c>
      <c r="AN33" s="4"/>
      <c r="AO33" s="4"/>
      <c r="AP33" s="4">
        <v>1</v>
      </c>
      <c r="AQ33" s="4"/>
      <c r="AR33" s="4"/>
      <c r="AS33" s="4"/>
      <c r="AT33" s="4">
        <v>1</v>
      </c>
      <c r="AU33" s="4"/>
      <c r="AV33" s="4"/>
      <c r="AW33" s="4"/>
      <c r="AX33" s="4">
        <v>1</v>
      </c>
      <c r="AY33" s="4"/>
      <c r="AZ33" s="4">
        <v>1</v>
      </c>
      <c r="BA33" s="4"/>
      <c r="BB33" s="4"/>
      <c r="BC33" s="4">
        <v>1</v>
      </c>
      <c r="BD33" s="4"/>
      <c r="BE33" s="4">
        <v>1</v>
      </c>
      <c r="BF33" s="4"/>
      <c r="BG33" s="4"/>
      <c r="BH33" s="4"/>
      <c r="BI33" s="4">
        <v>1</v>
      </c>
      <c r="BJ33" s="4"/>
      <c r="BK33" s="4"/>
      <c r="BL33" s="4">
        <v>1</v>
      </c>
      <c r="BM33" s="4"/>
      <c r="BN33" s="4"/>
      <c r="BO33" s="4">
        <v>1</v>
      </c>
      <c r="BP33" s="4"/>
      <c r="BQ33" s="4">
        <v>1</v>
      </c>
      <c r="BR33" s="4"/>
      <c r="BS33" s="4"/>
      <c r="BT33" s="4">
        <v>1</v>
      </c>
      <c r="BU33" s="4"/>
      <c r="BV33" s="4"/>
      <c r="BW33" s="4"/>
      <c r="BX33" s="4">
        <v>1</v>
      </c>
      <c r="BY33" s="4"/>
      <c r="BZ33" s="4"/>
      <c r="CA33" s="4">
        <v>1</v>
      </c>
      <c r="CB33" s="4"/>
      <c r="CC33" s="4"/>
      <c r="CD33" s="4">
        <v>1</v>
      </c>
      <c r="CE33" s="4"/>
      <c r="CF33" s="4">
        <v>1</v>
      </c>
      <c r="CG33" s="4"/>
      <c r="CH33" s="4"/>
      <c r="CI33" s="4">
        <v>1</v>
      </c>
      <c r="CJ33" s="4"/>
      <c r="CK33" s="4"/>
      <c r="CL33" s="4"/>
      <c r="CM33" s="4">
        <v>1</v>
      </c>
      <c r="CN33" s="4"/>
      <c r="CO33" s="4"/>
      <c r="CP33" s="4">
        <v>1</v>
      </c>
      <c r="CQ33" s="4"/>
      <c r="CR33" s="4"/>
      <c r="CS33" s="4">
        <v>1</v>
      </c>
      <c r="CT33" s="4"/>
      <c r="CU33" s="4"/>
      <c r="CV33" s="4">
        <v>1</v>
      </c>
      <c r="CW33" s="4"/>
      <c r="CX33" s="4">
        <v>1</v>
      </c>
      <c r="CY33" s="4"/>
      <c r="CZ33" s="4"/>
      <c r="DA33" s="4"/>
      <c r="DB33" s="4">
        <v>1</v>
      </c>
      <c r="DC33" s="4"/>
      <c r="DD33" s="4"/>
      <c r="DE33" s="4">
        <v>1</v>
      </c>
      <c r="DF33" s="4"/>
      <c r="DG33" s="4"/>
      <c r="DH33" s="4">
        <v>1</v>
      </c>
      <c r="DI33" s="4"/>
      <c r="DJ33" s="4">
        <v>1</v>
      </c>
      <c r="DK33" s="4"/>
      <c r="DL33" s="4"/>
      <c r="DM33" s="4"/>
      <c r="DN33" s="4">
        <v>1</v>
      </c>
      <c r="DO33" s="4"/>
      <c r="DP33" s="4"/>
      <c r="DQ33" s="4"/>
      <c r="DR33" s="4">
        <v>1</v>
      </c>
    </row>
    <row r="34" spans="1:122" ht="15.6" x14ac:dyDescent="0.3">
      <c r="A34" s="2">
        <v>21</v>
      </c>
      <c r="B34" s="1" t="s">
        <v>1404</v>
      </c>
      <c r="C34" s="56"/>
      <c r="D34" s="56"/>
      <c r="E34" s="56">
        <v>1</v>
      </c>
      <c r="F34" s="1"/>
      <c r="G34" s="1"/>
      <c r="H34" s="1">
        <v>1</v>
      </c>
      <c r="I34" s="1">
        <v>1</v>
      </c>
      <c r="J34" s="1"/>
      <c r="K34" s="1"/>
      <c r="L34" s="1"/>
      <c r="M34" s="1">
        <v>1</v>
      </c>
      <c r="N34" s="1"/>
      <c r="O34" s="1"/>
      <c r="P34" s="1">
        <v>1</v>
      </c>
      <c r="Q34" s="1"/>
      <c r="R34" s="1"/>
      <c r="S34" s="1">
        <v>1</v>
      </c>
      <c r="T34" s="4"/>
      <c r="U34" s="4">
        <v>1</v>
      </c>
      <c r="V34" s="4"/>
      <c r="W34" s="1"/>
      <c r="X34" s="4">
        <v>1</v>
      </c>
      <c r="Y34" s="4"/>
      <c r="Z34" s="4"/>
      <c r="AA34" s="4"/>
      <c r="AB34" s="4">
        <v>1</v>
      </c>
      <c r="AC34" s="4"/>
      <c r="AD34" s="4"/>
      <c r="AE34" s="4">
        <v>1</v>
      </c>
      <c r="AF34" s="4"/>
      <c r="AG34" s="4"/>
      <c r="AH34" s="4"/>
      <c r="AI34" s="4">
        <v>1</v>
      </c>
      <c r="AJ34" s="4">
        <v>1</v>
      </c>
      <c r="AK34" s="4"/>
      <c r="AL34" s="4"/>
      <c r="AM34" s="4"/>
      <c r="AN34" s="4">
        <v>1</v>
      </c>
      <c r="AO34" s="4"/>
      <c r="AP34" s="4"/>
      <c r="AQ34" s="4"/>
      <c r="AR34" s="4">
        <v>1</v>
      </c>
      <c r="AS34" s="4"/>
      <c r="AT34" s="4">
        <v>1</v>
      </c>
      <c r="AU34" s="4"/>
      <c r="AV34" s="4"/>
      <c r="AW34" s="4">
        <v>1</v>
      </c>
      <c r="AX34" s="4"/>
      <c r="AY34" s="4"/>
      <c r="AZ34" s="4">
        <v>1</v>
      </c>
      <c r="BA34" s="4"/>
      <c r="BB34" s="4"/>
      <c r="BC34" s="4">
        <v>1</v>
      </c>
      <c r="BD34" s="4"/>
      <c r="BE34" s="4"/>
      <c r="BF34" s="4">
        <v>1</v>
      </c>
      <c r="BG34" s="4"/>
      <c r="BH34" s="4"/>
      <c r="BI34" s="4">
        <v>1</v>
      </c>
      <c r="BJ34" s="4"/>
      <c r="BK34" s="4"/>
      <c r="BL34" s="4">
        <v>1</v>
      </c>
      <c r="BM34" s="4"/>
      <c r="BN34" s="4">
        <v>1</v>
      </c>
      <c r="BO34" s="4"/>
      <c r="BP34" s="4"/>
      <c r="BQ34" s="4"/>
      <c r="BR34" s="4">
        <v>1</v>
      </c>
      <c r="BS34" s="4"/>
      <c r="BT34" s="4"/>
      <c r="BU34" s="4">
        <v>1</v>
      </c>
      <c r="BV34" s="4"/>
      <c r="BW34" s="4"/>
      <c r="BX34" s="4"/>
      <c r="BY34" s="4">
        <v>1</v>
      </c>
      <c r="BZ34" s="4"/>
      <c r="CA34" s="4">
        <v>1</v>
      </c>
      <c r="CB34" s="4"/>
      <c r="CC34" s="4"/>
      <c r="CD34" s="4">
        <v>1</v>
      </c>
      <c r="CE34" s="4"/>
      <c r="CF34" s="4"/>
      <c r="CG34" s="4">
        <v>1</v>
      </c>
      <c r="CH34" s="4"/>
      <c r="CI34" s="4"/>
      <c r="CJ34" s="4">
        <v>1</v>
      </c>
      <c r="CK34" s="4"/>
      <c r="CL34" s="4"/>
      <c r="CM34" s="4">
        <v>1</v>
      </c>
      <c r="CN34" s="4"/>
      <c r="CO34" s="4">
        <v>1</v>
      </c>
      <c r="CP34" s="4"/>
      <c r="CQ34" s="4"/>
      <c r="CR34" s="4"/>
      <c r="CS34" s="4">
        <v>1</v>
      </c>
      <c r="CT34" s="4"/>
      <c r="CU34" s="4">
        <v>1</v>
      </c>
      <c r="CV34" s="4"/>
      <c r="CW34" s="4"/>
      <c r="CX34" s="4"/>
      <c r="CY34" s="4">
        <v>1</v>
      </c>
      <c r="CZ34" s="4"/>
      <c r="DA34" s="4"/>
      <c r="DB34" s="4">
        <v>1</v>
      </c>
      <c r="DC34" s="4"/>
      <c r="DD34" s="4"/>
      <c r="DE34" s="4">
        <v>1</v>
      </c>
      <c r="DF34" s="4"/>
      <c r="DG34" s="4"/>
      <c r="DH34" s="4">
        <v>1</v>
      </c>
      <c r="DI34" s="4">
        <v>1</v>
      </c>
      <c r="DJ34" s="4"/>
      <c r="DK34" s="4">
        <v>1</v>
      </c>
      <c r="DL34" s="4"/>
      <c r="DM34" s="4"/>
      <c r="DN34" s="4">
        <v>1</v>
      </c>
      <c r="DO34" s="4"/>
      <c r="DP34" s="4"/>
      <c r="DQ34" s="4"/>
      <c r="DR34" s="4">
        <v>1</v>
      </c>
    </row>
    <row r="35" spans="1:122" ht="15.6" x14ac:dyDescent="0.3">
      <c r="A35" s="2">
        <v>22</v>
      </c>
      <c r="B35" s="1" t="str">
        <f>'[1]2 года'!B33</f>
        <v>Грицан Полина</v>
      </c>
      <c r="C35" s="9"/>
      <c r="D35" s="9">
        <v>1</v>
      </c>
      <c r="E35" s="9"/>
      <c r="F35" s="1">
        <v>1</v>
      </c>
      <c r="G35" s="1"/>
      <c r="H35" s="1"/>
      <c r="I35" s="1">
        <v>1</v>
      </c>
      <c r="J35" s="1"/>
      <c r="K35" s="1"/>
      <c r="L35" s="1">
        <v>1</v>
      </c>
      <c r="M35" s="1"/>
      <c r="N35" s="1"/>
      <c r="O35" s="1">
        <v>1</v>
      </c>
      <c r="P35" s="1"/>
      <c r="Q35" s="1"/>
      <c r="R35" s="1"/>
      <c r="S35" s="1">
        <v>1</v>
      </c>
      <c r="T35" s="4"/>
      <c r="U35" s="4"/>
      <c r="V35" s="4">
        <v>1</v>
      </c>
      <c r="W35" s="1"/>
      <c r="X35" s="4"/>
      <c r="Y35" s="4">
        <v>1</v>
      </c>
      <c r="Z35" s="4"/>
      <c r="AA35" s="4"/>
      <c r="AB35" s="4">
        <v>1</v>
      </c>
      <c r="AC35" s="4"/>
      <c r="AD35" s="4"/>
      <c r="AE35" s="4">
        <v>1</v>
      </c>
      <c r="AF35" s="4"/>
      <c r="AG35" s="4"/>
      <c r="AH35" s="4">
        <v>1</v>
      </c>
      <c r="AI35" s="4"/>
      <c r="AJ35" s="4">
        <v>1</v>
      </c>
      <c r="AK35" s="4">
        <v>1</v>
      </c>
      <c r="AL35" s="4"/>
      <c r="AM35" s="4"/>
      <c r="AN35" s="4">
        <v>1</v>
      </c>
      <c r="AO35" s="4"/>
      <c r="AP35" s="4"/>
      <c r="AQ35" s="4">
        <v>1</v>
      </c>
      <c r="AR35" s="4"/>
      <c r="AS35" s="4"/>
      <c r="AT35" s="4">
        <v>1</v>
      </c>
      <c r="AU35" s="4"/>
      <c r="AV35" s="4">
        <v>1</v>
      </c>
      <c r="AW35" s="4"/>
      <c r="AX35" s="4"/>
      <c r="AY35" s="4"/>
      <c r="AZ35" s="4">
        <v>1</v>
      </c>
      <c r="BA35" s="4"/>
      <c r="BB35" s="4"/>
      <c r="BC35" s="4">
        <v>1</v>
      </c>
      <c r="BD35" s="4"/>
      <c r="BE35" s="4">
        <v>1</v>
      </c>
      <c r="BF35" s="4"/>
      <c r="BG35" s="4"/>
      <c r="BH35" s="4">
        <v>1</v>
      </c>
      <c r="BI35" s="4"/>
      <c r="BJ35" s="4"/>
      <c r="BK35" s="4">
        <v>1</v>
      </c>
      <c r="BL35" s="4"/>
      <c r="BM35" s="4"/>
      <c r="BN35" s="4">
        <v>1</v>
      </c>
      <c r="BO35" s="4"/>
      <c r="BP35" s="4"/>
      <c r="BQ35" s="4"/>
      <c r="BR35" s="4">
        <v>1</v>
      </c>
      <c r="BS35" s="4"/>
      <c r="BT35" s="4">
        <v>1</v>
      </c>
      <c r="BU35" s="4"/>
      <c r="BV35" s="4"/>
      <c r="BW35" s="4">
        <v>1</v>
      </c>
      <c r="BX35" s="4"/>
      <c r="BY35" s="4"/>
      <c r="BZ35" s="4"/>
      <c r="CA35" s="4">
        <v>1</v>
      </c>
      <c r="CB35" s="4"/>
      <c r="CC35" s="4"/>
      <c r="CD35" s="4">
        <v>1</v>
      </c>
      <c r="CE35" s="4"/>
      <c r="CF35" s="4"/>
      <c r="CG35" s="4">
        <v>1</v>
      </c>
      <c r="CH35" s="4"/>
      <c r="CI35" s="4"/>
      <c r="CJ35" s="4">
        <v>1</v>
      </c>
      <c r="CK35" s="4"/>
      <c r="CL35" s="4"/>
      <c r="CM35" s="4">
        <v>1</v>
      </c>
      <c r="CN35" s="4"/>
      <c r="CO35" s="4">
        <v>1</v>
      </c>
      <c r="CP35" s="4"/>
      <c r="CQ35" s="4"/>
      <c r="CR35" s="4"/>
      <c r="CS35" s="4">
        <v>1</v>
      </c>
      <c r="CT35" s="4"/>
      <c r="CU35" s="4"/>
      <c r="CV35" s="4">
        <v>1</v>
      </c>
      <c r="CW35" s="4"/>
      <c r="CX35" s="4"/>
      <c r="CY35" s="4">
        <v>1</v>
      </c>
      <c r="CZ35" s="4"/>
      <c r="DA35" s="4">
        <v>1</v>
      </c>
      <c r="DB35" s="4"/>
      <c r="DC35" s="4"/>
      <c r="DD35" s="4"/>
      <c r="DE35" s="4"/>
      <c r="DF35" s="4">
        <v>1</v>
      </c>
      <c r="DG35" s="4">
        <v>1</v>
      </c>
      <c r="DH35" s="4"/>
      <c r="DI35" s="4"/>
      <c r="DJ35" s="4">
        <v>1</v>
      </c>
      <c r="DK35" s="4"/>
      <c r="DL35" s="4"/>
      <c r="DM35" s="4">
        <v>1</v>
      </c>
      <c r="DN35" s="4"/>
      <c r="DO35" s="4"/>
      <c r="DP35" s="4">
        <v>1</v>
      </c>
      <c r="DQ35" s="4"/>
      <c r="DR35" s="4"/>
    </row>
    <row r="36" spans="1:122" x14ac:dyDescent="0.3">
      <c r="A36" s="101" t="s">
        <v>171</v>
      </c>
      <c r="B36" s="102"/>
      <c r="C36" s="48">
        <f t="shared" ref="C36:AH36" si="0">SUM(C14:C35)</f>
        <v>6</v>
      </c>
      <c r="D36" s="48">
        <f t="shared" si="0"/>
        <v>11</v>
      </c>
      <c r="E36" s="48">
        <f t="shared" si="0"/>
        <v>5</v>
      </c>
      <c r="F36" s="48">
        <f t="shared" si="0"/>
        <v>11</v>
      </c>
      <c r="G36" s="48">
        <f t="shared" si="0"/>
        <v>8</v>
      </c>
      <c r="H36" s="48">
        <f t="shared" si="0"/>
        <v>3</v>
      </c>
      <c r="I36" s="48">
        <f t="shared" si="0"/>
        <v>10</v>
      </c>
      <c r="J36" s="48">
        <f t="shared" si="0"/>
        <v>10</v>
      </c>
      <c r="K36" s="48">
        <f t="shared" si="0"/>
        <v>2</v>
      </c>
      <c r="L36" s="48">
        <f t="shared" si="0"/>
        <v>9</v>
      </c>
      <c r="M36" s="48">
        <f t="shared" si="0"/>
        <v>10</v>
      </c>
      <c r="N36" s="48">
        <f t="shared" si="0"/>
        <v>3</v>
      </c>
      <c r="O36" s="48">
        <f t="shared" si="0"/>
        <v>8</v>
      </c>
      <c r="P36" s="48">
        <f t="shared" si="0"/>
        <v>11</v>
      </c>
      <c r="Q36" s="48">
        <f t="shared" si="0"/>
        <v>3</v>
      </c>
      <c r="R36" s="48">
        <f t="shared" si="0"/>
        <v>8</v>
      </c>
      <c r="S36" s="48">
        <f t="shared" si="0"/>
        <v>12</v>
      </c>
      <c r="T36" s="48">
        <f t="shared" si="0"/>
        <v>2</v>
      </c>
      <c r="U36" s="48">
        <f t="shared" si="0"/>
        <v>7</v>
      </c>
      <c r="V36" s="48">
        <f t="shared" si="0"/>
        <v>12</v>
      </c>
      <c r="W36" s="48">
        <f t="shared" si="0"/>
        <v>3</v>
      </c>
      <c r="X36" s="48">
        <f t="shared" si="0"/>
        <v>7</v>
      </c>
      <c r="Y36" s="48">
        <f t="shared" si="0"/>
        <v>10</v>
      </c>
      <c r="Z36" s="48">
        <f t="shared" si="0"/>
        <v>5</v>
      </c>
      <c r="AA36" s="48">
        <f t="shared" si="0"/>
        <v>6</v>
      </c>
      <c r="AB36" s="48">
        <f t="shared" si="0"/>
        <v>11</v>
      </c>
      <c r="AC36" s="48">
        <f t="shared" si="0"/>
        <v>5</v>
      </c>
      <c r="AD36" s="48">
        <f t="shared" si="0"/>
        <v>9</v>
      </c>
      <c r="AE36" s="48">
        <f t="shared" si="0"/>
        <v>13</v>
      </c>
      <c r="AF36" s="48">
        <f t="shared" si="0"/>
        <v>0</v>
      </c>
      <c r="AG36" s="48">
        <f t="shared" si="0"/>
        <v>6</v>
      </c>
      <c r="AH36" s="48">
        <f t="shared" si="0"/>
        <v>10</v>
      </c>
      <c r="AI36" s="48">
        <f t="shared" ref="AI36:BN36" si="1">SUM(AI14:AI35)</f>
        <v>6</v>
      </c>
      <c r="AJ36" s="48">
        <f t="shared" si="1"/>
        <v>7</v>
      </c>
      <c r="AK36" s="48">
        <f t="shared" si="1"/>
        <v>11</v>
      </c>
      <c r="AL36" s="48">
        <f t="shared" si="1"/>
        <v>5</v>
      </c>
      <c r="AM36" s="48">
        <f t="shared" si="1"/>
        <v>9</v>
      </c>
      <c r="AN36" s="48">
        <f t="shared" si="1"/>
        <v>12</v>
      </c>
      <c r="AO36" s="48">
        <f t="shared" si="1"/>
        <v>1</v>
      </c>
      <c r="AP36" s="48">
        <f t="shared" si="1"/>
        <v>6</v>
      </c>
      <c r="AQ36" s="48">
        <f t="shared" si="1"/>
        <v>13</v>
      </c>
      <c r="AR36" s="48">
        <f t="shared" si="1"/>
        <v>3</v>
      </c>
      <c r="AS36" s="48">
        <f t="shared" si="1"/>
        <v>7</v>
      </c>
      <c r="AT36" s="48">
        <f t="shared" si="1"/>
        <v>13</v>
      </c>
      <c r="AU36" s="48">
        <f t="shared" si="1"/>
        <v>2</v>
      </c>
      <c r="AV36" s="48">
        <f t="shared" si="1"/>
        <v>9</v>
      </c>
      <c r="AW36" s="48">
        <f t="shared" si="1"/>
        <v>10</v>
      </c>
      <c r="AX36" s="48">
        <f t="shared" si="1"/>
        <v>3</v>
      </c>
      <c r="AY36" s="48">
        <f t="shared" si="1"/>
        <v>8</v>
      </c>
      <c r="AZ36" s="48">
        <f t="shared" si="1"/>
        <v>12</v>
      </c>
      <c r="BA36" s="48">
        <f t="shared" si="1"/>
        <v>2</v>
      </c>
      <c r="BB36" s="48">
        <f t="shared" si="1"/>
        <v>4</v>
      </c>
      <c r="BC36" s="48">
        <f t="shared" si="1"/>
        <v>13</v>
      </c>
      <c r="BD36" s="48">
        <f t="shared" si="1"/>
        <v>5</v>
      </c>
      <c r="BE36" s="48">
        <f t="shared" si="1"/>
        <v>11</v>
      </c>
      <c r="BF36" s="48">
        <f t="shared" si="1"/>
        <v>11</v>
      </c>
      <c r="BG36" s="48">
        <f t="shared" si="1"/>
        <v>0</v>
      </c>
      <c r="BH36" s="48">
        <f t="shared" si="1"/>
        <v>12</v>
      </c>
      <c r="BI36" s="48">
        <f t="shared" si="1"/>
        <v>10</v>
      </c>
      <c r="BJ36" s="48">
        <f t="shared" si="1"/>
        <v>0</v>
      </c>
      <c r="BK36" s="48">
        <f t="shared" si="1"/>
        <v>8</v>
      </c>
      <c r="BL36" s="48">
        <f t="shared" si="1"/>
        <v>12</v>
      </c>
      <c r="BM36" s="48">
        <f t="shared" si="1"/>
        <v>2</v>
      </c>
      <c r="BN36" s="48">
        <f t="shared" si="1"/>
        <v>8</v>
      </c>
      <c r="BO36" s="48">
        <f t="shared" ref="BO36:CT36" si="2">SUM(BO14:BO35)</f>
        <v>13</v>
      </c>
      <c r="BP36" s="48">
        <f t="shared" si="2"/>
        <v>1</v>
      </c>
      <c r="BQ36" s="48">
        <f t="shared" si="2"/>
        <v>7</v>
      </c>
      <c r="BR36" s="48">
        <f t="shared" si="2"/>
        <v>15</v>
      </c>
      <c r="BS36" s="48">
        <f t="shared" si="2"/>
        <v>0</v>
      </c>
      <c r="BT36" s="48">
        <f t="shared" si="2"/>
        <v>11</v>
      </c>
      <c r="BU36" s="48">
        <f t="shared" si="2"/>
        <v>10</v>
      </c>
      <c r="BV36" s="48">
        <f t="shared" si="2"/>
        <v>1</v>
      </c>
      <c r="BW36" s="48">
        <f t="shared" si="2"/>
        <v>5</v>
      </c>
      <c r="BX36" s="48">
        <f t="shared" si="2"/>
        <v>16</v>
      </c>
      <c r="BY36" s="48">
        <f t="shared" si="2"/>
        <v>1</v>
      </c>
      <c r="BZ36" s="48">
        <f t="shared" si="2"/>
        <v>4</v>
      </c>
      <c r="CA36" s="48">
        <f t="shared" si="2"/>
        <v>15</v>
      </c>
      <c r="CB36" s="48">
        <f t="shared" si="2"/>
        <v>3</v>
      </c>
      <c r="CC36" s="48">
        <f t="shared" si="2"/>
        <v>4</v>
      </c>
      <c r="CD36" s="48">
        <f t="shared" si="2"/>
        <v>14</v>
      </c>
      <c r="CE36" s="48">
        <f t="shared" si="2"/>
        <v>4</v>
      </c>
      <c r="CF36" s="48">
        <f t="shared" si="2"/>
        <v>8</v>
      </c>
      <c r="CG36" s="48">
        <f t="shared" si="2"/>
        <v>11</v>
      </c>
      <c r="CH36" s="48">
        <f>SUM(CH14:CH35)</f>
        <v>3</v>
      </c>
      <c r="CI36" s="48">
        <f t="shared" si="2"/>
        <v>5</v>
      </c>
      <c r="CJ36" s="48">
        <f t="shared" si="2"/>
        <v>11</v>
      </c>
      <c r="CK36" s="48">
        <f t="shared" si="2"/>
        <v>6</v>
      </c>
      <c r="CL36" s="48">
        <f t="shared" si="2"/>
        <v>4</v>
      </c>
      <c r="CM36" s="48">
        <f t="shared" si="2"/>
        <v>15</v>
      </c>
      <c r="CN36" s="48">
        <f t="shared" si="2"/>
        <v>3</v>
      </c>
      <c r="CO36" s="48">
        <f t="shared" si="2"/>
        <v>10</v>
      </c>
      <c r="CP36" s="48">
        <f t="shared" si="2"/>
        <v>11</v>
      </c>
      <c r="CQ36" s="48">
        <f t="shared" si="2"/>
        <v>1</v>
      </c>
      <c r="CR36" s="48">
        <f t="shared" si="2"/>
        <v>6</v>
      </c>
      <c r="CS36" s="48">
        <f t="shared" si="2"/>
        <v>15</v>
      </c>
      <c r="CT36" s="48">
        <f t="shared" si="2"/>
        <v>1</v>
      </c>
      <c r="CU36" s="48">
        <f t="shared" ref="CU36:DZ36" si="3">SUM(CU14:CU35)</f>
        <v>8</v>
      </c>
      <c r="CV36" s="48">
        <f t="shared" si="3"/>
        <v>10</v>
      </c>
      <c r="CW36" s="48">
        <f t="shared" si="3"/>
        <v>4</v>
      </c>
      <c r="CX36" s="48">
        <f t="shared" si="3"/>
        <v>9</v>
      </c>
      <c r="CY36" s="48">
        <f t="shared" si="3"/>
        <v>13</v>
      </c>
      <c r="CZ36" s="48">
        <f t="shared" si="3"/>
        <v>0</v>
      </c>
      <c r="DA36" s="48">
        <f t="shared" si="3"/>
        <v>9</v>
      </c>
      <c r="DB36" s="48">
        <f t="shared" si="3"/>
        <v>11</v>
      </c>
      <c r="DC36" s="48">
        <f t="shared" si="3"/>
        <v>2</v>
      </c>
      <c r="DD36" s="48">
        <f t="shared" si="3"/>
        <v>2</v>
      </c>
      <c r="DE36" s="48">
        <f t="shared" si="3"/>
        <v>13</v>
      </c>
      <c r="DF36" s="48">
        <f t="shared" si="3"/>
        <v>7</v>
      </c>
      <c r="DG36" s="48">
        <f t="shared" si="3"/>
        <v>9</v>
      </c>
      <c r="DH36" s="48">
        <f t="shared" si="3"/>
        <v>13</v>
      </c>
      <c r="DI36" s="48">
        <f t="shared" si="3"/>
        <v>1</v>
      </c>
      <c r="DJ36" s="48">
        <f t="shared" si="3"/>
        <v>7</v>
      </c>
      <c r="DK36" s="48">
        <f t="shared" si="3"/>
        <v>11</v>
      </c>
      <c r="DL36" s="48">
        <f t="shared" si="3"/>
        <v>4</v>
      </c>
      <c r="DM36" s="48">
        <f t="shared" si="3"/>
        <v>9</v>
      </c>
      <c r="DN36" s="48">
        <f t="shared" si="3"/>
        <v>14</v>
      </c>
      <c r="DO36" s="48">
        <f t="shared" si="3"/>
        <v>2</v>
      </c>
      <c r="DP36" s="48">
        <f t="shared" si="3"/>
        <v>8</v>
      </c>
      <c r="DQ36" s="48">
        <f t="shared" si="3"/>
        <v>12</v>
      </c>
      <c r="DR36" s="48">
        <f t="shared" si="3"/>
        <v>2</v>
      </c>
    </row>
    <row r="37" spans="1:122" ht="37.5" customHeight="1" x14ac:dyDescent="0.3">
      <c r="A37" s="103" t="s">
        <v>794</v>
      </c>
      <c r="B37" s="104"/>
      <c r="C37" s="43">
        <f>C36/22%</f>
        <v>27.272727272727273</v>
      </c>
      <c r="D37" s="43">
        <f>D36/22%</f>
        <v>50</v>
      </c>
      <c r="E37" s="43">
        <f>E36/22%</f>
        <v>22.727272727272727</v>
      </c>
      <c r="F37" s="43">
        <f>F36/22%</f>
        <v>50</v>
      </c>
      <c r="G37" s="43">
        <f>G36/22%</f>
        <v>36.363636363636367</v>
      </c>
      <c r="H37" s="43">
        <f>H36/22%</f>
        <v>13.636363636363637</v>
      </c>
      <c r="I37" s="43">
        <f>I36/22%</f>
        <v>45.454545454545453</v>
      </c>
      <c r="J37" s="43">
        <f>J36/22%</f>
        <v>45.454545454545453</v>
      </c>
      <c r="K37" s="43">
        <f>K36/22%</f>
        <v>9.0909090909090917</v>
      </c>
      <c r="L37" s="43">
        <f>L36/22%</f>
        <v>40.909090909090907</v>
      </c>
      <c r="M37" s="43">
        <f>M36/22%</f>
        <v>45.454545454545453</v>
      </c>
      <c r="N37" s="43">
        <f>N36/22%</f>
        <v>13.636363636363637</v>
      </c>
      <c r="O37" s="43">
        <f>O36/22%</f>
        <v>36.363636363636367</v>
      </c>
      <c r="P37" s="43">
        <f>P36/22%</f>
        <v>50</v>
      </c>
      <c r="Q37" s="43">
        <f>Q36/22%</f>
        <v>13.636363636363637</v>
      </c>
      <c r="R37" s="43">
        <f>R36/22%</f>
        <v>36.363636363636367</v>
      </c>
      <c r="S37" s="43">
        <f>S36/22%</f>
        <v>54.545454545454547</v>
      </c>
      <c r="T37" s="43">
        <f>T36/22%</f>
        <v>9.0909090909090917</v>
      </c>
      <c r="U37" s="43">
        <f>U36/22%</f>
        <v>31.818181818181817</v>
      </c>
      <c r="V37" s="43">
        <f>V36/22%</f>
        <v>54.545454545454547</v>
      </c>
      <c r="W37" s="43">
        <f>W36/22%</f>
        <v>13.636363636363637</v>
      </c>
      <c r="X37" s="43">
        <f>X36/22%</f>
        <v>31.818181818181817</v>
      </c>
      <c r="Y37" s="43">
        <f>Y36/22%</f>
        <v>45.454545454545453</v>
      </c>
      <c r="Z37" s="43">
        <f>Z36/22%</f>
        <v>22.727272727272727</v>
      </c>
      <c r="AA37" s="43">
        <f>AA36/22%</f>
        <v>27.272727272727273</v>
      </c>
      <c r="AB37" s="43">
        <f>AB36/22%</f>
        <v>50</v>
      </c>
      <c r="AC37" s="43">
        <f>AC36/22%</f>
        <v>22.727272727272727</v>
      </c>
      <c r="AD37" s="43">
        <f>AD36/22%</f>
        <v>40.909090909090907</v>
      </c>
      <c r="AE37" s="43">
        <f>AE36/22%</f>
        <v>59.090909090909093</v>
      </c>
      <c r="AF37" s="43">
        <f t="shared" ref="I37:AN37" si="4">AF36/6%</f>
        <v>0</v>
      </c>
      <c r="AG37" s="43">
        <f>AG36/22%</f>
        <v>27.272727272727273</v>
      </c>
      <c r="AH37" s="43">
        <f>AH36/22%</f>
        <v>45.454545454545453</v>
      </c>
      <c r="AI37" s="43">
        <f>AI36/22%</f>
        <v>27.272727272727273</v>
      </c>
      <c r="AJ37" s="43">
        <f>AJ36/22%</f>
        <v>31.818181818181817</v>
      </c>
      <c r="AK37" s="43">
        <f>AK36/22%</f>
        <v>50</v>
      </c>
      <c r="AL37" s="43">
        <f>AL36/22%</f>
        <v>22.727272727272727</v>
      </c>
      <c r="AM37" s="43">
        <f>AM36/22%</f>
        <v>40.909090909090907</v>
      </c>
      <c r="AN37" s="43">
        <f>AN36/22%</f>
        <v>54.545454545454547</v>
      </c>
      <c r="AO37" s="43">
        <f>AO36/22%</f>
        <v>4.5454545454545459</v>
      </c>
      <c r="AP37" s="43">
        <f>AP36/22%</f>
        <v>27.272727272727273</v>
      </c>
      <c r="AQ37" s="43">
        <f>AQ36/22%</f>
        <v>59.090909090909093</v>
      </c>
      <c r="AR37" s="43">
        <f>AR36/22%</f>
        <v>13.636363636363637</v>
      </c>
      <c r="AS37" s="43">
        <f>AS36/22%</f>
        <v>31.818181818181817</v>
      </c>
      <c r="AT37" s="43">
        <f>AT36/22%</f>
        <v>59.090909090909093</v>
      </c>
      <c r="AU37" s="43">
        <f>AU36/22%</f>
        <v>9.0909090909090917</v>
      </c>
      <c r="AV37" s="43">
        <f>AV36/22%</f>
        <v>40.909090909090907</v>
      </c>
      <c r="AW37" s="43">
        <f>AW36/22%</f>
        <v>45.454545454545453</v>
      </c>
      <c r="AX37" s="43">
        <f>AX36/22%</f>
        <v>13.636363636363637</v>
      </c>
      <c r="AY37" s="43">
        <f>AY36/22%</f>
        <v>36.363636363636367</v>
      </c>
      <c r="AZ37" s="43">
        <f>AZ36/22%</f>
        <v>54.545454545454547</v>
      </c>
      <c r="BA37" s="43">
        <f>BA36/22%</f>
        <v>9.0909090909090917</v>
      </c>
      <c r="BB37" s="43">
        <f>BB36/22%</f>
        <v>18.181818181818183</v>
      </c>
      <c r="BC37" s="43">
        <f>BC36/22%</f>
        <v>59.090909090909093</v>
      </c>
      <c r="BD37" s="43">
        <f>BD36/22%</f>
        <v>22.727272727272727</v>
      </c>
      <c r="BE37" s="43">
        <f>BE36/22%</f>
        <v>50</v>
      </c>
      <c r="BF37" s="43">
        <f>BF36/22%</f>
        <v>50</v>
      </c>
      <c r="BG37" s="43">
        <f t="shared" ref="AO37:BT37" si="5">BG36/6%</f>
        <v>0</v>
      </c>
      <c r="BH37" s="49">
        <f>BH36/22%</f>
        <v>54.545454545454547</v>
      </c>
      <c r="BI37" s="49">
        <f>BI36/22%</f>
        <v>45.454545454545453</v>
      </c>
      <c r="BJ37" s="49">
        <f>BJ36/22%</f>
        <v>0</v>
      </c>
      <c r="BK37" s="49">
        <f>BK36/22%</f>
        <v>36.363636363636367</v>
      </c>
      <c r="BL37" s="49">
        <f>BL36/22%</f>
        <v>54.545454545454547</v>
      </c>
      <c r="BM37" s="49">
        <f>BM36/22%</f>
        <v>9.0909090909090917</v>
      </c>
      <c r="BN37" s="49">
        <f>BN36/22%</f>
        <v>36.363636363636367</v>
      </c>
      <c r="BO37" s="49">
        <f>BO36/22%</f>
        <v>59.090909090909093</v>
      </c>
      <c r="BP37" s="49">
        <f>BP36/22%</f>
        <v>4.5454545454545459</v>
      </c>
      <c r="BQ37" s="49">
        <f>BQ36/22%</f>
        <v>31.818181818181817</v>
      </c>
      <c r="BR37" s="49">
        <f>BR36/22%</f>
        <v>68.181818181818187</v>
      </c>
      <c r="BS37" s="49">
        <f t="shared" ref="BQ37:DL37" si="6">BS36/25%</f>
        <v>0</v>
      </c>
      <c r="BT37" s="49">
        <f>BT36/22%</f>
        <v>50</v>
      </c>
      <c r="BU37" s="49">
        <f>BU36/2%</f>
        <v>500</v>
      </c>
      <c r="BV37" s="49">
        <f>BV36/22%</f>
        <v>4.5454545454545459</v>
      </c>
      <c r="BW37" s="43">
        <f>BW36/22%</f>
        <v>22.727272727272727</v>
      </c>
      <c r="BX37" s="43">
        <f>BX36/22%</f>
        <v>72.727272727272734</v>
      </c>
      <c r="BY37" s="43">
        <f>BY36/22%</f>
        <v>4.5454545454545459</v>
      </c>
      <c r="BZ37" s="43">
        <f>BZ36/22%</f>
        <v>18.181818181818183</v>
      </c>
      <c r="CA37" s="43">
        <f>CA36/22%</f>
        <v>68.181818181818187</v>
      </c>
      <c r="CB37" s="43">
        <f>CB36/22%</f>
        <v>13.636363636363637</v>
      </c>
      <c r="CC37" s="43">
        <f>CC36/22%</f>
        <v>18.181818181818183</v>
      </c>
      <c r="CD37" s="43">
        <f>CD36/22%</f>
        <v>63.636363636363633</v>
      </c>
      <c r="CE37" s="43">
        <f>CE36/22%</f>
        <v>18.181818181818183</v>
      </c>
      <c r="CF37" s="43">
        <f>CF36/22%</f>
        <v>36.363636363636367</v>
      </c>
      <c r="CG37" s="43">
        <f>CG36/22%</f>
        <v>50</v>
      </c>
      <c r="CH37" s="43">
        <f>CH36/22%</f>
        <v>13.636363636363637</v>
      </c>
      <c r="CI37" s="43">
        <f>CI36/22%</f>
        <v>22.727272727272727</v>
      </c>
      <c r="CJ37" s="43">
        <f>CJ36/22%</f>
        <v>50</v>
      </c>
      <c r="CK37" s="43">
        <f>CK36/22%</f>
        <v>27.272727272727273</v>
      </c>
      <c r="CL37" s="43">
        <f>CL36/22%</f>
        <v>18.181818181818183</v>
      </c>
      <c r="CM37" s="43">
        <f>CM36/22%</f>
        <v>68.181818181818187</v>
      </c>
      <c r="CN37" s="43">
        <f>CN36/22%</f>
        <v>13.636363636363637</v>
      </c>
      <c r="CO37" s="43">
        <f>CO36/22%</f>
        <v>45.454545454545453</v>
      </c>
      <c r="CP37" s="43">
        <f>CQ37/22%</f>
        <v>20.66115702479339</v>
      </c>
      <c r="CQ37" s="43">
        <f>CQ36/22%</f>
        <v>4.5454545454545459</v>
      </c>
      <c r="CR37" s="43">
        <f>CR36/22%</f>
        <v>27.272727272727273</v>
      </c>
      <c r="CS37" s="43">
        <f>CS36/22%</f>
        <v>68.181818181818187</v>
      </c>
      <c r="CT37" s="43">
        <f>CT36/22%</f>
        <v>4.5454545454545459</v>
      </c>
      <c r="CU37" s="43">
        <f>CU36/22%</f>
        <v>36.363636363636367</v>
      </c>
      <c r="CV37" s="43">
        <f>CV36/22%</f>
        <v>45.454545454545453</v>
      </c>
      <c r="CW37" s="43">
        <f>CW36/22%</f>
        <v>18.181818181818183</v>
      </c>
      <c r="CX37" s="43">
        <f>CX36/22%</f>
        <v>40.909090909090907</v>
      </c>
      <c r="CY37" s="43">
        <f>CY36/22%</f>
        <v>59.090909090909093</v>
      </c>
      <c r="CZ37" s="43">
        <f>CZ36/22%</f>
        <v>0</v>
      </c>
      <c r="DA37" s="49">
        <f>DA36/22%</f>
        <v>40.909090909090907</v>
      </c>
      <c r="DB37" s="49">
        <f>DB36/22%</f>
        <v>50</v>
      </c>
      <c r="DC37" s="49">
        <f>DC36/22%</f>
        <v>9.0909090909090917</v>
      </c>
      <c r="DD37" s="49">
        <f>DD36/22%</f>
        <v>9.0909090909090917</v>
      </c>
      <c r="DE37" s="49">
        <f>DE36/22%</f>
        <v>59.090909090909093</v>
      </c>
      <c r="DF37" s="49">
        <f>DF36/22%</f>
        <v>31.818181818181817</v>
      </c>
      <c r="DG37" s="49">
        <f>DG36/22%</f>
        <v>40.909090909090907</v>
      </c>
      <c r="DH37" s="49">
        <f>DH36/22%</f>
        <v>59.090909090909093</v>
      </c>
      <c r="DI37" s="49">
        <f>DI36/22%</f>
        <v>4.5454545454545459</v>
      </c>
      <c r="DJ37" s="49">
        <f>DJ36/22%</f>
        <v>31.818181818181817</v>
      </c>
      <c r="DK37" s="49">
        <f>DK36/22%</f>
        <v>50</v>
      </c>
      <c r="DL37" s="49">
        <f>DL36/22%</f>
        <v>18.181818181818183</v>
      </c>
      <c r="DM37" s="49">
        <f>DM36/22%</f>
        <v>40.909090909090907</v>
      </c>
      <c r="DN37" s="49">
        <f>DN36/22%</f>
        <v>63.636363636363633</v>
      </c>
      <c r="DO37" s="49">
        <f>DO36/22%</f>
        <v>9.0909090909090917</v>
      </c>
      <c r="DP37" s="49">
        <f>DP36/22%</f>
        <v>36.363636363636367</v>
      </c>
      <c r="DQ37" s="49">
        <f>DQ36/22%</f>
        <v>54.545454545454547</v>
      </c>
      <c r="DR37" s="49">
        <f>DR36/22%</f>
        <v>9.0909090909090917</v>
      </c>
    </row>
    <row r="39" spans="1:122" x14ac:dyDescent="0.3">
      <c r="B39" s="11" t="s">
        <v>763</v>
      </c>
    </row>
    <row r="40" spans="1:122" x14ac:dyDescent="0.3">
      <c r="B40" t="s">
        <v>764</v>
      </c>
      <c r="C40" t="s">
        <v>777</v>
      </c>
      <c r="D40" s="55">
        <f>(C37+F37+I37+L37)/4</f>
        <v>40.909090909090907</v>
      </c>
      <c r="E40">
        <v>9</v>
      </c>
    </row>
    <row r="41" spans="1:122" x14ac:dyDescent="0.3">
      <c r="B41" t="s">
        <v>766</v>
      </c>
      <c r="C41" t="s">
        <v>777</v>
      </c>
      <c r="D41" s="55">
        <f>(D37+G37+J37+M37)/4</f>
        <v>44.318181818181813</v>
      </c>
      <c r="E41">
        <v>10</v>
      </c>
    </row>
    <row r="42" spans="1:122" x14ac:dyDescent="0.3">
      <c r="B42" t="s">
        <v>767</v>
      </c>
      <c r="C42" t="s">
        <v>777</v>
      </c>
      <c r="D42" s="55">
        <f>(E37+H37+K37+N37)/4</f>
        <v>14.772727272727273</v>
      </c>
      <c r="E42">
        <v>3</v>
      </c>
    </row>
    <row r="43" spans="1:122" x14ac:dyDescent="0.3">
      <c r="D43" s="53">
        <f>SUM(D40:D42)</f>
        <v>100</v>
      </c>
      <c r="E43" s="54">
        <f>SUM(E40:E42)</f>
        <v>22</v>
      </c>
    </row>
    <row r="44" spans="1:122" x14ac:dyDescent="0.3">
      <c r="B44" t="s">
        <v>764</v>
      </c>
      <c r="C44" t="s">
        <v>778</v>
      </c>
      <c r="D44" s="55">
        <f>(O37+R37+U37+X37+AA37+AD37+AG37+AJ37)/8</f>
        <v>32.95454545454546</v>
      </c>
      <c r="E44" s="33">
        <f>D44/100*22</f>
        <v>7.2500000000000009</v>
      </c>
    </row>
    <row r="45" spans="1:122" x14ac:dyDescent="0.3">
      <c r="B45" t="s">
        <v>766</v>
      </c>
      <c r="C45" t="s">
        <v>778</v>
      </c>
      <c r="D45" s="55">
        <f>(P37+S37+V37+Y37+AB37+AE37+AH37+AK37)/8</f>
        <v>51.136363636363633</v>
      </c>
      <c r="E45" s="33">
        <f>D45/100*22</f>
        <v>11.25</v>
      </c>
    </row>
    <row r="46" spans="1:122" x14ac:dyDescent="0.3">
      <c r="B46" t="s">
        <v>767</v>
      </c>
      <c r="C46" t="s">
        <v>778</v>
      </c>
      <c r="D46" s="55">
        <f>(Q37+T37+W37+Z37+AC37+AF37+AI37+AL37)/8</f>
        <v>16.477272727272727</v>
      </c>
      <c r="E46" s="33">
        <f>D46/100*22</f>
        <v>3.625</v>
      </c>
    </row>
    <row r="47" spans="1:122" x14ac:dyDescent="0.3">
      <c r="D47" s="53">
        <f>SUM(D44:D46)</f>
        <v>100.56818181818181</v>
      </c>
      <c r="E47" s="53">
        <f>SUM(E44:E46)</f>
        <v>22.125</v>
      </c>
    </row>
    <row r="48" spans="1:122" x14ac:dyDescent="0.3">
      <c r="B48" t="s">
        <v>764</v>
      </c>
      <c r="C48" t="s">
        <v>779</v>
      </c>
      <c r="D48" s="55">
        <f>(AM37+AP37+AS37+AV37)/4</f>
        <v>35.227272727272727</v>
      </c>
      <c r="E48">
        <v>8</v>
      </c>
    </row>
    <row r="49" spans="2:5" x14ac:dyDescent="0.3">
      <c r="B49" t="s">
        <v>766</v>
      </c>
      <c r="C49" t="s">
        <v>779</v>
      </c>
      <c r="D49" s="55">
        <f>(AN37+AQ37+AT37+AW37)/4</f>
        <v>54.545454545454547</v>
      </c>
      <c r="E49">
        <f>D49/100*22</f>
        <v>12</v>
      </c>
    </row>
    <row r="50" spans="2:5" x14ac:dyDescent="0.3">
      <c r="B50" t="s">
        <v>767</v>
      </c>
      <c r="C50" t="s">
        <v>779</v>
      </c>
      <c r="D50" s="55">
        <f>(AO37+AR37+AU37+AX37)/4</f>
        <v>10.227272727272727</v>
      </c>
      <c r="E50">
        <v>2</v>
      </c>
    </row>
    <row r="51" spans="2:5" x14ac:dyDescent="0.3">
      <c r="D51" s="53">
        <f>SUM(D48:D50)</f>
        <v>100</v>
      </c>
      <c r="E51" s="54">
        <f>SUM(E48:E50)</f>
        <v>22</v>
      </c>
    </row>
    <row r="52" spans="2:5" x14ac:dyDescent="0.3">
      <c r="B52" t="s">
        <v>764</v>
      </c>
      <c r="C52" t="s">
        <v>780</v>
      </c>
      <c r="D52" s="55">
        <f>(AY37+BB37+BE37+BH37+BK37+BN37+BQ37+BT37+BW37+BZ37+CC37+CF37+CI37+CL37+CO37+CR37+CU37+CX37+DA37+DD37)/20</f>
        <v>32.500000000000007</v>
      </c>
      <c r="E52">
        <v>7</v>
      </c>
    </row>
    <row r="53" spans="2:5" x14ac:dyDescent="0.3">
      <c r="B53" t="s">
        <v>766</v>
      </c>
      <c r="C53" t="s">
        <v>780</v>
      </c>
      <c r="D53" s="55">
        <f>(AZ37+BC37+BF37+BI37+BL37+BO37+BR37+BU37+BX37+CA37+CD37+CG37+CJ37+CM37+CP37+CS37+CV37+CY37+DB37+DE37)/20</f>
        <v>78.305785123966956</v>
      </c>
      <c r="E53">
        <v>13</v>
      </c>
    </row>
    <row r="54" spans="2:5" x14ac:dyDescent="0.3">
      <c r="B54" t="s">
        <v>767</v>
      </c>
      <c r="C54" t="s">
        <v>780</v>
      </c>
      <c r="D54" s="55">
        <f>(BA37+BD37+BG37+BJ37+BM37+BP37+BS37+BV37+BY37+CB37+CE37+CH37+CK37+CN37+CQ37+CT37+CW37+CZ37+DC37+DF37)/20</f>
        <v>10.454545454545453</v>
      </c>
      <c r="E54">
        <v>2</v>
      </c>
    </row>
    <row r="55" spans="2:5" x14ac:dyDescent="0.3">
      <c r="D55" s="54">
        <f>SUM(D52:D54)</f>
        <v>121.26033057851241</v>
      </c>
      <c r="E55" s="54">
        <f>SUM(E52:E54)</f>
        <v>22</v>
      </c>
    </row>
    <row r="56" spans="2:5" x14ac:dyDescent="0.3">
      <c r="B56" t="s">
        <v>764</v>
      </c>
      <c r="C56" t="s">
        <v>781</v>
      </c>
      <c r="D56" s="55">
        <f>(DG37+DJ37+DM37+DP37)/4</f>
        <v>37.5</v>
      </c>
      <c r="E56">
        <v>8</v>
      </c>
    </row>
    <row r="57" spans="2:5" x14ac:dyDescent="0.3">
      <c r="B57" t="s">
        <v>766</v>
      </c>
      <c r="C57" t="s">
        <v>781</v>
      </c>
      <c r="D57" s="55">
        <f>(DH37+DK37+DN37+DQ37)/4</f>
        <v>56.818181818181813</v>
      </c>
      <c r="E57">
        <v>12</v>
      </c>
    </row>
    <row r="58" spans="2:5" x14ac:dyDescent="0.3">
      <c r="B58" t="s">
        <v>767</v>
      </c>
      <c r="C58" t="s">
        <v>781</v>
      </c>
      <c r="D58" s="55">
        <f>(DI37+DL37+DO37+DR37)/4</f>
        <v>10.227272727272728</v>
      </c>
      <c r="E58">
        <v>2</v>
      </c>
    </row>
    <row r="59" spans="2:5" x14ac:dyDescent="0.3">
      <c r="D59" s="54">
        <f>SUM(D56:D58)</f>
        <v>104.54545454545455</v>
      </c>
      <c r="E59" s="54">
        <f>SUM(E56:E58)</f>
        <v>22</v>
      </c>
    </row>
  </sheetData>
  <mergeCells count="99">
    <mergeCell ref="CR12:CT12"/>
    <mergeCell ref="CO12:CQ12"/>
    <mergeCell ref="CL12:CN12"/>
    <mergeCell ref="DP12:DR12"/>
    <mergeCell ref="CI12:CK12"/>
    <mergeCell ref="DJ12:DL12"/>
    <mergeCell ref="CX12:CZ12"/>
    <mergeCell ref="DA12:DC12"/>
    <mergeCell ref="DD12:DF12"/>
    <mergeCell ref="DG12:DI12"/>
    <mergeCell ref="BN12:BP12"/>
    <mergeCell ref="BK12:BM12"/>
    <mergeCell ref="BQ12:BS12"/>
    <mergeCell ref="BK11:BM11"/>
    <mergeCell ref="BW5:CH5"/>
    <mergeCell ref="BW12:BY12"/>
    <mergeCell ref="BZ12:CB12"/>
    <mergeCell ref="CC12:CE12"/>
    <mergeCell ref="CF12:CH12"/>
    <mergeCell ref="BT12:BV12"/>
    <mergeCell ref="CF11:CH11"/>
    <mergeCell ref="CC11:CE11"/>
    <mergeCell ref="BZ11:CB11"/>
    <mergeCell ref="BW11:BY11"/>
    <mergeCell ref="A36:B36"/>
    <mergeCell ref="A37:B37"/>
    <mergeCell ref="I12:K12"/>
    <mergeCell ref="L12:N12"/>
    <mergeCell ref="DM12:DO12"/>
    <mergeCell ref="CU12:CW12"/>
    <mergeCell ref="AV12:AX12"/>
    <mergeCell ref="AY12:BA12"/>
    <mergeCell ref="BB12:BD12"/>
    <mergeCell ref="BE12:BG12"/>
    <mergeCell ref="AA12:AC12"/>
    <mergeCell ref="AD12:AF12"/>
    <mergeCell ref="X12:Z12"/>
    <mergeCell ref="O12:Q12"/>
    <mergeCell ref="R12:T12"/>
    <mergeCell ref="BH12:BJ12"/>
    <mergeCell ref="U12:W12"/>
    <mergeCell ref="AP12:AR12"/>
    <mergeCell ref="AS12:AU12"/>
    <mergeCell ref="AG12:AI12"/>
    <mergeCell ref="AJ12:AL12"/>
    <mergeCell ref="AM12:AO12"/>
    <mergeCell ref="DD11:DF11"/>
    <mergeCell ref="CU11:CW11"/>
    <mergeCell ref="BT11:BV11"/>
    <mergeCell ref="CI11:CK11"/>
    <mergeCell ref="DP11:DR11"/>
    <mergeCell ref="DM11:DO11"/>
    <mergeCell ref="DG11:DI11"/>
    <mergeCell ref="DJ11:DL11"/>
    <mergeCell ref="CX11:CZ11"/>
    <mergeCell ref="CL11:CN11"/>
    <mergeCell ref="CO11:CQ11"/>
    <mergeCell ref="CR11:CT11"/>
    <mergeCell ref="AD11:AF11"/>
    <mergeCell ref="AG11:AI11"/>
    <mergeCell ref="AJ11:AL11"/>
    <mergeCell ref="AA11:AC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BQ11:BS11"/>
    <mergeCell ref="X11:Z11"/>
    <mergeCell ref="O11:Q11"/>
    <mergeCell ref="R11:T11"/>
    <mergeCell ref="U11:W11"/>
    <mergeCell ref="I11:K11"/>
    <mergeCell ref="L11:N11"/>
    <mergeCell ref="A4:A13"/>
    <mergeCell ref="B4:B13"/>
    <mergeCell ref="C4:N4"/>
    <mergeCell ref="C11:E11"/>
    <mergeCell ref="F11:H11"/>
    <mergeCell ref="C5:N10"/>
    <mergeCell ref="C12:E12"/>
    <mergeCell ref="F12:H12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</mergeCells>
  <pageMargins left="0.7" right="0.7" top="0.75" bottom="0.75" header="0.3" footer="0.3"/>
  <pageSetup paperSize="9" orientation="portrait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2"/>
  <sheetViews>
    <sheetView topLeftCell="A14" workbookViewId="0">
      <selection activeCell="D59" sqref="D59:D61"/>
    </sheetView>
  </sheetViews>
  <sheetFormatPr defaultRowHeight="14.4" x14ac:dyDescent="0.3"/>
  <cols>
    <col min="2" max="2" width="21.33203125" customWidth="1"/>
  </cols>
  <sheetData>
    <row r="1" spans="1:167" ht="15.6" x14ac:dyDescent="0.3">
      <c r="A1" s="6" t="s">
        <v>44</v>
      </c>
      <c r="B1" s="14" t="s">
        <v>378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6" x14ac:dyDescent="0.3">
      <c r="A2" s="8" t="s">
        <v>798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167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3">
      <c r="A4" s="105" t="s">
        <v>0</v>
      </c>
      <c r="B4" s="105" t="s">
        <v>170</v>
      </c>
      <c r="C4" s="129" t="s">
        <v>319</v>
      </c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60" t="s">
        <v>321</v>
      </c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2"/>
      <c r="BK4" s="78" t="s">
        <v>881</v>
      </c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109" t="s">
        <v>329</v>
      </c>
      <c r="CA4" s="110"/>
      <c r="CB4" s="110"/>
      <c r="CC4" s="110"/>
      <c r="CD4" s="110"/>
      <c r="CE4" s="110"/>
      <c r="CF4" s="110"/>
      <c r="CG4" s="110"/>
      <c r="CH4" s="110"/>
      <c r="CI4" s="110"/>
      <c r="CJ4" s="110"/>
      <c r="CK4" s="110"/>
      <c r="CL4" s="110"/>
      <c r="CM4" s="110"/>
      <c r="CN4" s="110"/>
      <c r="CO4" s="110"/>
      <c r="CP4" s="110"/>
      <c r="CQ4" s="110"/>
      <c r="CR4" s="110"/>
      <c r="CS4" s="110"/>
      <c r="CT4" s="110"/>
      <c r="CU4" s="110"/>
      <c r="CV4" s="110"/>
      <c r="CW4" s="110"/>
      <c r="CX4" s="110"/>
      <c r="CY4" s="110"/>
      <c r="CZ4" s="110"/>
      <c r="DA4" s="110"/>
      <c r="DB4" s="110"/>
      <c r="DC4" s="110"/>
      <c r="DD4" s="110"/>
      <c r="DE4" s="110"/>
      <c r="DF4" s="110"/>
      <c r="DG4" s="110"/>
      <c r="DH4" s="110"/>
      <c r="DI4" s="110"/>
      <c r="DJ4" s="110"/>
      <c r="DK4" s="110"/>
      <c r="DL4" s="110"/>
      <c r="DM4" s="110"/>
      <c r="DN4" s="110"/>
      <c r="DO4" s="110"/>
      <c r="DP4" s="110"/>
      <c r="DQ4" s="110"/>
      <c r="DR4" s="110"/>
      <c r="DS4" s="110"/>
      <c r="DT4" s="110"/>
      <c r="DU4" s="110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1"/>
      <c r="EW4" s="107" t="s">
        <v>326</v>
      </c>
      <c r="EX4" s="107"/>
      <c r="EY4" s="107"/>
      <c r="EZ4" s="107"/>
      <c r="FA4" s="107"/>
      <c r="FB4" s="107"/>
      <c r="FC4" s="107"/>
      <c r="FD4" s="107"/>
      <c r="FE4" s="107"/>
      <c r="FF4" s="107"/>
      <c r="FG4" s="107"/>
      <c r="FH4" s="107"/>
      <c r="FI4" s="107"/>
      <c r="FJ4" s="107"/>
      <c r="FK4" s="107"/>
    </row>
    <row r="5" spans="1:167" ht="15.75" customHeight="1" x14ac:dyDescent="0.3">
      <c r="A5" s="105"/>
      <c r="B5" s="105"/>
      <c r="C5" s="108" t="s">
        <v>320</v>
      </c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89" t="s">
        <v>322</v>
      </c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1"/>
      <c r="AG5" s="79" t="s">
        <v>323</v>
      </c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1"/>
      <c r="AV5" s="79" t="s">
        <v>379</v>
      </c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1"/>
      <c r="BK5" s="89" t="s">
        <v>380</v>
      </c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1"/>
      <c r="BZ5" s="89" t="s">
        <v>330</v>
      </c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1"/>
      <c r="CO5" s="112" t="s">
        <v>325</v>
      </c>
      <c r="CP5" s="112"/>
      <c r="CQ5" s="112"/>
      <c r="CR5" s="112"/>
      <c r="CS5" s="112"/>
      <c r="CT5" s="112"/>
      <c r="CU5" s="112"/>
      <c r="CV5" s="112"/>
      <c r="CW5" s="112"/>
      <c r="CX5" s="112"/>
      <c r="CY5" s="112"/>
      <c r="CZ5" s="112"/>
      <c r="DA5" s="112"/>
      <c r="DB5" s="112"/>
      <c r="DC5" s="112"/>
      <c r="DD5" s="82" t="s">
        <v>331</v>
      </c>
      <c r="DE5" s="82"/>
      <c r="DF5" s="82"/>
      <c r="DG5" s="82"/>
      <c r="DH5" s="82"/>
      <c r="DI5" s="82"/>
      <c r="DJ5" s="82"/>
      <c r="DK5" s="82"/>
      <c r="DL5" s="82"/>
      <c r="DM5" s="82"/>
      <c r="DN5" s="82"/>
      <c r="DO5" s="82"/>
      <c r="DP5" s="82"/>
      <c r="DQ5" s="82"/>
      <c r="DR5" s="82"/>
      <c r="DS5" s="79" t="s">
        <v>332</v>
      </c>
      <c r="DT5" s="80"/>
      <c r="DU5" s="80"/>
      <c r="DV5" s="80"/>
      <c r="DW5" s="80"/>
      <c r="DX5" s="80"/>
      <c r="DY5" s="80"/>
      <c r="DZ5" s="80"/>
      <c r="EA5" s="80"/>
      <c r="EB5" s="80"/>
      <c r="EC5" s="80"/>
      <c r="ED5" s="80"/>
      <c r="EE5" s="80"/>
      <c r="EF5" s="80"/>
      <c r="EG5" s="81"/>
      <c r="EH5" s="116" t="s">
        <v>43</v>
      </c>
      <c r="EI5" s="117"/>
      <c r="EJ5" s="117"/>
      <c r="EK5" s="117"/>
      <c r="EL5" s="117"/>
      <c r="EM5" s="117"/>
      <c r="EN5" s="117"/>
      <c r="EO5" s="117"/>
      <c r="EP5" s="117"/>
      <c r="EQ5" s="117"/>
      <c r="ER5" s="117"/>
      <c r="ES5" s="117"/>
      <c r="ET5" s="117"/>
      <c r="EU5" s="117"/>
      <c r="EV5" s="118"/>
      <c r="EW5" s="82" t="s">
        <v>327</v>
      </c>
      <c r="EX5" s="82"/>
      <c r="EY5" s="82"/>
      <c r="EZ5" s="82"/>
      <c r="FA5" s="82"/>
      <c r="FB5" s="82"/>
      <c r="FC5" s="82"/>
      <c r="FD5" s="82"/>
      <c r="FE5" s="82"/>
      <c r="FF5" s="82"/>
      <c r="FG5" s="82"/>
      <c r="FH5" s="82"/>
      <c r="FI5" s="82"/>
      <c r="FJ5" s="82"/>
      <c r="FK5" s="82"/>
    </row>
    <row r="6" spans="1:167" ht="15.6" hidden="1" x14ac:dyDescent="0.3">
      <c r="A6" s="105"/>
      <c r="B6" s="105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6" hidden="1" x14ac:dyDescent="0.3">
      <c r="A7" s="105"/>
      <c r="B7" s="105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6" hidden="1" x14ac:dyDescent="0.3">
      <c r="A8" s="105"/>
      <c r="B8" s="105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6" hidden="1" x14ac:dyDescent="0.3">
      <c r="A9" s="105"/>
      <c r="B9" s="105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6" hidden="1" x14ac:dyDescent="0.3">
      <c r="A10" s="105"/>
      <c r="B10" s="105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2" thickBot="1" x14ac:dyDescent="0.35">
      <c r="A11" s="105"/>
      <c r="B11" s="105"/>
      <c r="C11" s="88" t="s">
        <v>60</v>
      </c>
      <c r="D11" s="100" t="s">
        <v>2</v>
      </c>
      <c r="E11" s="100" t="s">
        <v>3</v>
      </c>
      <c r="F11" s="88" t="s">
        <v>83</v>
      </c>
      <c r="G11" s="100" t="s">
        <v>3</v>
      </c>
      <c r="H11" s="100" t="s">
        <v>9</v>
      </c>
      <c r="I11" s="100" t="s">
        <v>61</v>
      </c>
      <c r="J11" s="100" t="s">
        <v>10</v>
      </c>
      <c r="K11" s="100" t="s">
        <v>11</v>
      </c>
      <c r="L11" s="89" t="s">
        <v>62</v>
      </c>
      <c r="M11" s="90"/>
      <c r="N11" s="90"/>
      <c r="O11" s="108" t="s">
        <v>63</v>
      </c>
      <c r="P11" s="108"/>
      <c r="Q11" s="108"/>
      <c r="R11" s="88" t="s">
        <v>64</v>
      </c>
      <c r="S11" s="100"/>
      <c r="T11" s="100"/>
      <c r="U11" s="86" t="s">
        <v>972</v>
      </c>
      <c r="V11" s="87"/>
      <c r="W11" s="88"/>
      <c r="X11" s="100" t="s">
        <v>974</v>
      </c>
      <c r="Y11" s="100"/>
      <c r="Z11" s="100"/>
      <c r="AA11" s="100" t="s">
        <v>65</v>
      </c>
      <c r="AB11" s="100"/>
      <c r="AC11" s="100"/>
      <c r="AD11" s="100" t="s">
        <v>66</v>
      </c>
      <c r="AE11" s="100"/>
      <c r="AF11" s="100"/>
      <c r="AG11" s="100" t="s">
        <v>67</v>
      </c>
      <c r="AH11" s="100"/>
      <c r="AI11" s="100"/>
      <c r="AJ11" s="100" t="s">
        <v>68</v>
      </c>
      <c r="AK11" s="100"/>
      <c r="AL11" s="100"/>
      <c r="AM11" s="108" t="s">
        <v>69</v>
      </c>
      <c r="AN11" s="108"/>
      <c r="AO11" s="108"/>
      <c r="AP11" s="82" t="s">
        <v>70</v>
      </c>
      <c r="AQ11" s="82"/>
      <c r="AR11" s="82"/>
      <c r="AS11" s="108" t="s">
        <v>71</v>
      </c>
      <c r="AT11" s="108"/>
      <c r="AU11" s="108"/>
      <c r="AV11" s="108" t="s">
        <v>72</v>
      </c>
      <c r="AW11" s="108"/>
      <c r="AX11" s="108"/>
      <c r="AY11" s="108" t="s">
        <v>84</v>
      </c>
      <c r="AZ11" s="108"/>
      <c r="BA11" s="108"/>
      <c r="BB11" s="108" t="s">
        <v>73</v>
      </c>
      <c r="BC11" s="108"/>
      <c r="BD11" s="108"/>
      <c r="BE11" s="108" t="s">
        <v>1004</v>
      </c>
      <c r="BF11" s="108"/>
      <c r="BG11" s="108"/>
      <c r="BH11" s="108" t="s">
        <v>74</v>
      </c>
      <c r="BI11" s="108"/>
      <c r="BJ11" s="108"/>
      <c r="BK11" s="80" t="s">
        <v>373</v>
      </c>
      <c r="BL11" s="80"/>
      <c r="BM11" s="81"/>
      <c r="BN11" s="79" t="s">
        <v>374</v>
      </c>
      <c r="BO11" s="80"/>
      <c r="BP11" s="81"/>
      <c r="BQ11" s="82" t="s">
        <v>375</v>
      </c>
      <c r="BR11" s="82"/>
      <c r="BS11" s="82"/>
      <c r="BT11" s="82" t="s">
        <v>376</v>
      </c>
      <c r="BU11" s="82"/>
      <c r="BV11" s="82"/>
      <c r="BW11" s="82" t="s">
        <v>377</v>
      </c>
      <c r="BX11" s="82"/>
      <c r="BY11" s="79"/>
      <c r="BZ11" s="82" t="s">
        <v>75</v>
      </c>
      <c r="CA11" s="82"/>
      <c r="CB11" s="82"/>
      <c r="CC11" s="82" t="s">
        <v>85</v>
      </c>
      <c r="CD11" s="82"/>
      <c r="CE11" s="82"/>
      <c r="CF11" s="82" t="s">
        <v>76</v>
      </c>
      <c r="CG11" s="82"/>
      <c r="CH11" s="82"/>
      <c r="CI11" s="82" t="s">
        <v>77</v>
      </c>
      <c r="CJ11" s="82"/>
      <c r="CK11" s="82"/>
      <c r="CL11" s="82" t="s">
        <v>78</v>
      </c>
      <c r="CM11" s="82"/>
      <c r="CN11" s="82"/>
      <c r="CO11" s="82" t="s">
        <v>79</v>
      </c>
      <c r="CP11" s="82"/>
      <c r="CQ11" s="82"/>
      <c r="CR11" s="82" t="s">
        <v>80</v>
      </c>
      <c r="CS11" s="82"/>
      <c r="CT11" s="82"/>
      <c r="CU11" s="82" t="s">
        <v>81</v>
      </c>
      <c r="CV11" s="82"/>
      <c r="CW11" s="82"/>
      <c r="CX11" s="79" t="s">
        <v>82</v>
      </c>
      <c r="CY11" s="80"/>
      <c r="CZ11" s="81"/>
      <c r="DA11" s="79" t="s">
        <v>86</v>
      </c>
      <c r="DB11" s="80"/>
      <c r="DC11" s="81"/>
      <c r="DD11" s="79" t="s">
        <v>358</v>
      </c>
      <c r="DE11" s="80"/>
      <c r="DF11" s="81"/>
      <c r="DG11" s="79" t="s">
        <v>359</v>
      </c>
      <c r="DH11" s="80"/>
      <c r="DI11" s="81"/>
      <c r="DJ11" s="79" t="s">
        <v>360</v>
      </c>
      <c r="DK11" s="80"/>
      <c r="DL11" s="81"/>
      <c r="DM11" s="79" t="s">
        <v>361</v>
      </c>
      <c r="DN11" s="80"/>
      <c r="DO11" s="81"/>
      <c r="DP11" s="79" t="s">
        <v>362</v>
      </c>
      <c r="DQ11" s="80"/>
      <c r="DR11" s="81"/>
      <c r="DS11" s="79" t="s">
        <v>363</v>
      </c>
      <c r="DT11" s="80"/>
      <c r="DU11" s="81"/>
      <c r="DV11" s="82" t="s">
        <v>364</v>
      </c>
      <c r="DW11" s="82"/>
      <c r="DX11" s="82"/>
      <c r="DY11" s="82" t="s">
        <v>365</v>
      </c>
      <c r="DZ11" s="82"/>
      <c r="EA11" s="82"/>
      <c r="EB11" s="82" t="s">
        <v>366</v>
      </c>
      <c r="EC11" s="82"/>
      <c r="ED11" s="82"/>
      <c r="EE11" s="82" t="s">
        <v>367</v>
      </c>
      <c r="EF11" s="82"/>
      <c r="EG11" s="82"/>
      <c r="EH11" s="125" t="s">
        <v>368</v>
      </c>
      <c r="EI11" s="126"/>
      <c r="EJ11" s="127"/>
      <c r="EK11" s="125" t="s">
        <v>369</v>
      </c>
      <c r="EL11" s="126"/>
      <c r="EM11" s="127"/>
      <c r="EN11" s="125" t="s">
        <v>370</v>
      </c>
      <c r="EO11" s="126"/>
      <c r="EP11" s="127"/>
      <c r="EQ11" s="125" t="s">
        <v>371</v>
      </c>
      <c r="ER11" s="126"/>
      <c r="ES11" s="127"/>
      <c r="ET11" s="125" t="s">
        <v>372</v>
      </c>
      <c r="EU11" s="126"/>
      <c r="EV11" s="127"/>
      <c r="EW11" s="82" t="s">
        <v>353</v>
      </c>
      <c r="EX11" s="82"/>
      <c r="EY11" s="82"/>
      <c r="EZ11" s="82" t="s">
        <v>354</v>
      </c>
      <c r="FA11" s="82"/>
      <c r="FB11" s="82"/>
      <c r="FC11" s="82" t="s">
        <v>355</v>
      </c>
      <c r="FD11" s="82"/>
      <c r="FE11" s="82"/>
      <c r="FF11" s="82" t="s">
        <v>356</v>
      </c>
      <c r="FG11" s="82"/>
      <c r="FH11" s="82"/>
      <c r="FI11" s="82" t="s">
        <v>357</v>
      </c>
      <c r="FJ11" s="82"/>
      <c r="FK11" s="82"/>
    </row>
    <row r="12" spans="1:167" ht="70.5" customHeight="1" thickBot="1" x14ac:dyDescent="0.35">
      <c r="A12" s="105"/>
      <c r="B12" s="105"/>
      <c r="C12" s="122" t="s">
        <v>958</v>
      </c>
      <c r="D12" s="128"/>
      <c r="E12" s="124"/>
      <c r="F12" s="123" t="s">
        <v>962</v>
      </c>
      <c r="G12" s="123"/>
      <c r="H12" s="124"/>
      <c r="I12" s="122" t="s">
        <v>966</v>
      </c>
      <c r="J12" s="123"/>
      <c r="K12" s="124"/>
      <c r="L12" s="122" t="s">
        <v>968</v>
      </c>
      <c r="M12" s="123"/>
      <c r="N12" s="124"/>
      <c r="O12" s="122" t="s">
        <v>969</v>
      </c>
      <c r="P12" s="123"/>
      <c r="Q12" s="124"/>
      <c r="R12" s="119" t="s">
        <v>971</v>
      </c>
      <c r="S12" s="120"/>
      <c r="T12" s="121"/>
      <c r="U12" s="119" t="s">
        <v>973</v>
      </c>
      <c r="V12" s="120"/>
      <c r="W12" s="121"/>
      <c r="X12" s="119" t="s">
        <v>975</v>
      </c>
      <c r="Y12" s="120"/>
      <c r="Z12" s="121"/>
      <c r="AA12" s="119" t="s">
        <v>976</v>
      </c>
      <c r="AB12" s="120"/>
      <c r="AC12" s="121"/>
      <c r="AD12" s="119" t="s">
        <v>979</v>
      </c>
      <c r="AE12" s="120"/>
      <c r="AF12" s="121"/>
      <c r="AG12" s="119" t="s">
        <v>980</v>
      </c>
      <c r="AH12" s="120"/>
      <c r="AI12" s="121"/>
      <c r="AJ12" s="119" t="s">
        <v>983</v>
      </c>
      <c r="AK12" s="120"/>
      <c r="AL12" s="121"/>
      <c r="AM12" s="119" t="s">
        <v>987</v>
      </c>
      <c r="AN12" s="120"/>
      <c r="AO12" s="121"/>
      <c r="AP12" s="119" t="s">
        <v>991</v>
      </c>
      <c r="AQ12" s="120"/>
      <c r="AR12" s="121"/>
      <c r="AS12" s="119" t="s">
        <v>992</v>
      </c>
      <c r="AT12" s="120"/>
      <c r="AU12" s="121"/>
      <c r="AV12" s="119" t="s">
        <v>993</v>
      </c>
      <c r="AW12" s="120"/>
      <c r="AX12" s="121"/>
      <c r="AY12" s="119" t="s">
        <v>995</v>
      </c>
      <c r="AZ12" s="120"/>
      <c r="BA12" s="121"/>
      <c r="BB12" s="119" t="s">
        <v>997</v>
      </c>
      <c r="BC12" s="120"/>
      <c r="BD12" s="121"/>
      <c r="BE12" s="119" t="s">
        <v>1001</v>
      </c>
      <c r="BF12" s="120"/>
      <c r="BG12" s="121"/>
      <c r="BH12" s="122" t="s">
        <v>305</v>
      </c>
      <c r="BI12" s="123"/>
      <c r="BJ12" s="124"/>
      <c r="BK12" s="119" t="s">
        <v>1006</v>
      </c>
      <c r="BL12" s="120"/>
      <c r="BM12" s="121"/>
      <c r="BN12" s="119" t="s">
        <v>1007</v>
      </c>
      <c r="BO12" s="120"/>
      <c r="BP12" s="121"/>
      <c r="BQ12" s="119" t="s">
        <v>1011</v>
      </c>
      <c r="BR12" s="120"/>
      <c r="BS12" s="121"/>
      <c r="BT12" s="119" t="s">
        <v>1012</v>
      </c>
      <c r="BU12" s="120"/>
      <c r="BV12" s="121"/>
      <c r="BW12" s="119" t="s">
        <v>1013</v>
      </c>
      <c r="BX12" s="120"/>
      <c r="BY12" s="121"/>
      <c r="BZ12" s="119" t="s">
        <v>309</v>
      </c>
      <c r="CA12" s="120"/>
      <c r="CB12" s="121"/>
      <c r="CC12" s="119" t="s">
        <v>1014</v>
      </c>
      <c r="CD12" s="120"/>
      <c r="CE12" s="121"/>
      <c r="CF12" s="119" t="s">
        <v>1015</v>
      </c>
      <c r="CG12" s="120"/>
      <c r="CH12" s="121"/>
      <c r="CI12" s="119" t="s">
        <v>1017</v>
      </c>
      <c r="CJ12" s="120"/>
      <c r="CK12" s="121"/>
      <c r="CL12" s="119" t="s">
        <v>1018</v>
      </c>
      <c r="CM12" s="120"/>
      <c r="CN12" s="121"/>
      <c r="CO12" s="119" t="s">
        <v>1021</v>
      </c>
      <c r="CP12" s="120"/>
      <c r="CQ12" s="121"/>
      <c r="CR12" s="119" t="s">
        <v>1022</v>
      </c>
      <c r="CS12" s="120"/>
      <c r="CT12" s="121"/>
      <c r="CU12" s="119" t="s">
        <v>1025</v>
      </c>
      <c r="CV12" s="120"/>
      <c r="CW12" s="121"/>
      <c r="CX12" s="119" t="s">
        <v>1026</v>
      </c>
      <c r="CY12" s="120"/>
      <c r="CZ12" s="121"/>
      <c r="DA12" s="119" t="s">
        <v>498</v>
      </c>
      <c r="DB12" s="120"/>
      <c r="DC12" s="121"/>
      <c r="DD12" s="119" t="s">
        <v>1028</v>
      </c>
      <c r="DE12" s="120"/>
      <c r="DF12" s="121"/>
      <c r="DG12" s="119" t="s">
        <v>1029</v>
      </c>
      <c r="DH12" s="120"/>
      <c r="DI12" s="121"/>
      <c r="DJ12" s="119" t="s">
        <v>1033</v>
      </c>
      <c r="DK12" s="120"/>
      <c r="DL12" s="121"/>
      <c r="DM12" s="119" t="s">
        <v>1035</v>
      </c>
      <c r="DN12" s="120"/>
      <c r="DO12" s="121"/>
      <c r="DP12" s="119" t="s">
        <v>1036</v>
      </c>
      <c r="DQ12" s="120"/>
      <c r="DR12" s="121"/>
      <c r="DS12" s="119" t="s">
        <v>1038</v>
      </c>
      <c r="DT12" s="120"/>
      <c r="DU12" s="121"/>
      <c r="DV12" s="119" t="s">
        <v>1039</v>
      </c>
      <c r="DW12" s="120"/>
      <c r="DX12" s="121"/>
      <c r="DY12" s="119" t="s">
        <v>1040</v>
      </c>
      <c r="DZ12" s="120"/>
      <c r="EA12" s="121"/>
      <c r="EB12" s="119" t="s">
        <v>1042</v>
      </c>
      <c r="EC12" s="120"/>
      <c r="ED12" s="121"/>
      <c r="EE12" s="119" t="s">
        <v>1045</v>
      </c>
      <c r="EF12" s="120"/>
      <c r="EG12" s="121"/>
      <c r="EH12" s="119" t="s">
        <v>1049</v>
      </c>
      <c r="EI12" s="120"/>
      <c r="EJ12" s="121"/>
      <c r="EK12" s="119" t="s">
        <v>1051</v>
      </c>
      <c r="EL12" s="120"/>
      <c r="EM12" s="121"/>
      <c r="EN12" s="119" t="s">
        <v>517</v>
      </c>
      <c r="EO12" s="120"/>
      <c r="EP12" s="121"/>
      <c r="EQ12" s="119" t="s">
        <v>1056</v>
      </c>
      <c r="ER12" s="120"/>
      <c r="ES12" s="121"/>
      <c r="ET12" s="119" t="s">
        <v>1057</v>
      </c>
      <c r="EU12" s="120"/>
      <c r="EV12" s="121"/>
      <c r="EW12" s="119" t="s">
        <v>1059</v>
      </c>
      <c r="EX12" s="120"/>
      <c r="EY12" s="121"/>
      <c r="EZ12" s="119" t="s">
        <v>1060</v>
      </c>
      <c r="FA12" s="120"/>
      <c r="FB12" s="121"/>
      <c r="FC12" s="119" t="s">
        <v>1063</v>
      </c>
      <c r="FD12" s="120"/>
      <c r="FE12" s="121"/>
      <c r="FF12" s="119" t="s">
        <v>1064</v>
      </c>
      <c r="FG12" s="120"/>
      <c r="FH12" s="121"/>
      <c r="FI12" s="119" t="s">
        <v>1067</v>
      </c>
      <c r="FJ12" s="120"/>
      <c r="FK12" s="121"/>
    </row>
    <row r="13" spans="1:167" ht="144.75" customHeight="1" thickBot="1" x14ac:dyDescent="0.35">
      <c r="A13" s="105"/>
      <c r="B13" s="105"/>
      <c r="C13" s="39" t="s">
        <v>959</v>
      </c>
      <c r="D13" s="36" t="s">
        <v>960</v>
      </c>
      <c r="E13" s="27" t="s">
        <v>961</v>
      </c>
      <c r="F13" s="28" t="s">
        <v>963</v>
      </c>
      <c r="G13" s="28" t="s">
        <v>964</v>
      </c>
      <c r="H13" s="27" t="s">
        <v>965</v>
      </c>
      <c r="I13" s="26" t="s">
        <v>277</v>
      </c>
      <c r="J13" s="28" t="s">
        <v>278</v>
      </c>
      <c r="K13" s="27" t="s">
        <v>967</v>
      </c>
      <c r="L13" s="26" t="s">
        <v>280</v>
      </c>
      <c r="M13" s="28" t="s">
        <v>281</v>
      </c>
      <c r="N13" s="27" t="s">
        <v>248</v>
      </c>
      <c r="O13" s="26" t="s">
        <v>279</v>
      </c>
      <c r="P13" s="28" t="s">
        <v>193</v>
      </c>
      <c r="Q13" s="27" t="s">
        <v>970</v>
      </c>
      <c r="R13" s="23" t="s">
        <v>284</v>
      </c>
      <c r="S13" s="24" t="s">
        <v>201</v>
      </c>
      <c r="T13" s="25" t="s">
        <v>285</v>
      </c>
      <c r="U13" s="23" t="s">
        <v>287</v>
      </c>
      <c r="V13" s="24" t="s">
        <v>288</v>
      </c>
      <c r="W13" s="25" t="s">
        <v>289</v>
      </c>
      <c r="X13" s="23" t="s">
        <v>290</v>
      </c>
      <c r="Y13" s="24" t="s">
        <v>291</v>
      </c>
      <c r="Z13" s="25" t="s">
        <v>292</v>
      </c>
      <c r="AA13" s="23" t="s">
        <v>286</v>
      </c>
      <c r="AB13" s="24" t="s">
        <v>977</v>
      </c>
      <c r="AC13" s="25" t="s">
        <v>978</v>
      </c>
      <c r="AD13" s="23" t="s">
        <v>293</v>
      </c>
      <c r="AE13" s="24" t="s">
        <v>294</v>
      </c>
      <c r="AF13" s="25" t="s">
        <v>295</v>
      </c>
      <c r="AG13" s="23" t="s">
        <v>296</v>
      </c>
      <c r="AH13" s="24" t="s">
        <v>981</v>
      </c>
      <c r="AI13" s="25" t="s">
        <v>982</v>
      </c>
      <c r="AJ13" s="23" t="s">
        <v>984</v>
      </c>
      <c r="AK13" s="24" t="s">
        <v>985</v>
      </c>
      <c r="AL13" s="25" t="s">
        <v>986</v>
      </c>
      <c r="AM13" s="23" t="s">
        <v>988</v>
      </c>
      <c r="AN13" s="24" t="s">
        <v>989</v>
      </c>
      <c r="AO13" s="25" t="s">
        <v>990</v>
      </c>
      <c r="AP13" s="23" t="s">
        <v>297</v>
      </c>
      <c r="AQ13" s="24" t="s">
        <v>298</v>
      </c>
      <c r="AR13" s="25" t="s">
        <v>299</v>
      </c>
      <c r="AS13" s="23" t="s">
        <v>300</v>
      </c>
      <c r="AT13" s="24" t="s">
        <v>301</v>
      </c>
      <c r="AU13" s="25" t="s">
        <v>302</v>
      </c>
      <c r="AV13" s="23" t="s">
        <v>202</v>
      </c>
      <c r="AW13" s="24" t="s">
        <v>994</v>
      </c>
      <c r="AX13" s="25" t="s">
        <v>204</v>
      </c>
      <c r="AY13" s="23" t="s">
        <v>303</v>
      </c>
      <c r="AZ13" s="24" t="s">
        <v>304</v>
      </c>
      <c r="BA13" s="25" t="s">
        <v>996</v>
      </c>
      <c r="BB13" s="23" t="s">
        <v>998</v>
      </c>
      <c r="BC13" s="24" t="s">
        <v>999</v>
      </c>
      <c r="BD13" s="25" t="s">
        <v>1000</v>
      </c>
      <c r="BE13" s="23" t="s">
        <v>1002</v>
      </c>
      <c r="BF13" s="24" t="s">
        <v>1003</v>
      </c>
      <c r="BG13" s="25" t="s">
        <v>1005</v>
      </c>
      <c r="BH13" s="23" t="s">
        <v>306</v>
      </c>
      <c r="BI13" s="24" t="s">
        <v>307</v>
      </c>
      <c r="BJ13" s="25" t="s">
        <v>308</v>
      </c>
      <c r="BK13" s="23" t="s">
        <v>483</v>
      </c>
      <c r="BL13" s="24" t="s">
        <v>468</v>
      </c>
      <c r="BM13" s="25" t="s">
        <v>467</v>
      </c>
      <c r="BN13" s="23" t="s">
        <v>1008</v>
      </c>
      <c r="BO13" s="24" t="s">
        <v>1009</v>
      </c>
      <c r="BP13" s="25" t="s">
        <v>1010</v>
      </c>
      <c r="BQ13" s="23" t="s">
        <v>453</v>
      </c>
      <c r="BR13" s="24" t="s">
        <v>486</v>
      </c>
      <c r="BS13" s="25" t="s">
        <v>484</v>
      </c>
      <c r="BT13" s="23" t="s">
        <v>487</v>
      </c>
      <c r="BU13" s="24" t="s">
        <v>488</v>
      </c>
      <c r="BV13" s="25" t="s">
        <v>199</v>
      </c>
      <c r="BW13" s="23" t="s">
        <v>489</v>
      </c>
      <c r="BX13" s="24" t="s">
        <v>490</v>
      </c>
      <c r="BY13" s="25" t="s">
        <v>491</v>
      </c>
      <c r="BZ13" s="23" t="s">
        <v>260</v>
      </c>
      <c r="CA13" s="24" t="s">
        <v>310</v>
      </c>
      <c r="CB13" s="25" t="s">
        <v>262</v>
      </c>
      <c r="CC13" s="23" t="s">
        <v>311</v>
      </c>
      <c r="CD13" s="24" t="s">
        <v>312</v>
      </c>
      <c r="CE13" s="25" t="s">
        <v>313</v>
      </c>
      <c r="CF13" s="23" t="s">
        <v>314</v>
      </c>
      <c r="CG13" s="24" t="s">
        <v>315</v>
      </c>
      <c r="CH13" s="25" t="s">
        <v>1016</v>
      </c>
      <c r="CI13" s="23" t="s">
        <v>182</v>
      </c>
      <c r="CJ13" s="24" t="s">
        <v>316</v>
      </c>
      <c r="CK13" s="25" t="s">
        <v>317</v>
      </c>
      <c r="CL13" s="23" t="s">
        <v>318</v>
      </c>
      <c r="CM13" s="24" t="s">
        <v>1019</v>
      </c>
      <c r="CN13" s="25" t="s">
        <v>1020</v>
      </c>
      <c r="CO13" s="23" t="s">
        <v>260</v>
      </c>
      <c r="CP13" s="24" t="s">
        <v>261</v>
      </c>
      <c r="CQ13" s="25" t="s">
        <v>218</v>
      </c>
      <c r="CR13" s="23" t="s">
        <v>1023</v>
      </c>
      <c r="CS13" s="24" t="s">
        <v>853</v>
      </c>
      <c r="CT13" s="25" t="s">
        <v>1024</v>
      </c>
      <c r="CU13" s="23" t="s">
        <v>492</v>
      </c>
      <c r="CV13" s="24" t="s">
        <v>493</v>
      </c>
      <c r="CW13" s="25" t="s">
        <v>494</v>
      </c>
      <c r="CX13" s="23" t="s">
        <v>495</v>
      </c>
      <c r="CY13" s="24" t="s">
        <v>496</v>
      </c>
      <c r="CZ13" s="25" t="s">
        <v>497</v>
      </c>
      <c r="DA13" s="23" t="s">
        <v>1027</v>
      </c>
      <c r="DB13" s="24" t="s">
        <v>499</v>
      </c>
      <c r="DC13" s="25" t="s">
        <v>500</v>
      </c>
      <c r="DD13" s="41" t="s">
        <v>182</v>
      </c>
      <c r="DE13" s="42" t="s">
        <v>283</v>
      </c>
      <c r="DF13" s="42" t="s">
        <v>282</v>
      </c>
      <c r="DG13" s="41" t="s">
        <v>1030</v>
      </c>
      <c r="DH13" s="42" t="s">
        <v>1031</v>
      </c>
      <c r="DI13" s="42" t="s">
        <v>1032</v>
      </c>
      <c r="DJ13" s="41" t="s">
        <v>501</v>
      </c>
      <c r="DK13" s="42" t="s">
        <v>502</v>
      </c>
      <c r="DL13" s="42" t="s">
        <v>1034</v>
      </c>
      <c r="DM13" s="23" t="s">
        <v>503</v>
      </c>
      <c r="DN13" s="24" t="s">
        <v>504</v>
      </c>
      <c r="DO13" s="25" t="s">
        <v>505</v>
      </c>
      <c r="DP13" s="23" t="s">
        <v>503</v>
      </c>
      <c r="DQ13" s="24" t="s">
        <v>504</v>
      </c>
      <c r="DR13" s="25" t="s">
        <v>1037</v>
      </c>
      <c r="DS13" s="23" t="s">
        <v>506</v>
      </c>
      <c r="DT13" s="24" t="s">
        <v>507</v>
      </c>
      <c r="DU13" s="25" t="s">
        <v>508</v>
      </c>
      <c r="DV13" s="23" t="s">
        <v>509</v>
      </c>
      <c r="DW13" s="24" t="s">
        <v>510</v>
      </c>
      <c r="DX13" s="25" t="s">
        <v>511</v>
      </c>
      <c r="DY13" s="23" t="s">
        <v>512</v>
      </c>
      <c r="DZ13" s="24" t="s">
        <v>513</v>
      </c>
      <c r="EA13" s="25" t="s">
        <v>1041</v>
      </c>
      <c r="EB13" s="23" t="s">
        <v>531</v>
      </c>
      <c r="EC13" s="24" t="s">
        <v>1043</v>
      </c>
      <c r="ED13" s="25" t="s">
        <v>1044</v>
      </c>
      <c r="EE13" s="23" t="s">
        <v>1046</v>
      </c>
      <c r="EF13" s="24" t="s">
        <v>1047</v>
      </c>
      <c r="EG13" s="25" t="s">
        <v>1048</v>
      </c>
      <c r="EH13" s="23" t="s">
        <v>514</v>
      </c>
      <c r="EI13" s="24" t="s">
        <v>1050</v>
      </c>
      <c r="EJ13" s="25" t="s">
        <v>257</v>
      </c>
      <c r="EK13" s="23" t="s">
        <v>515</v>
      </c>
      <c r="EL13" s="24" t="s">
        <v>1052</v>
      </c>
      <c r="EM13" s="25" t="s">
        <v>1053</v>
      </c>
      <c r="EN13" s="23" t="s">
        <v>1054</v>
      </c>
      <c r="EO13" s="24" t="s">
        <v>1055</v>
      </c>
      <c r="EP13" s="25" t="s">
        <v>518</v>
      </c>
      <c r="EQ13" s="23" t="s">
        <v>239</v>
      </c>
      <c r="ER13" s="24" t="s">
        <v>516</v>
      </c>
      <c r="ES13" s="25" t="s">
        <v>259</v>
      </c>
      <c r="ET13" s="23" t="s">
        <v>520</v>
      </c>
      <c r="EU13" s="24" t="s">
        <v>521</v>
      </c>
      <c r="EV13" s="25" t="s">
        <v>1058</v>
      </c>
      <c r="EW13" s="23" t="s">
        <v>522</v>
      </c>
      <c r="EX13" s="24" t="s">
        <v>523</v>
      </c>
      <c r="EY13" s="25" t="s">
        <v>524</v>
      </c>
      <c r="EZ13" s="23" t="s">
        <v>1061</v>
      </c>
      <c r="FA13" s="24" t="s">
        <v>1062</v>
      </c>
      <c r="FB13" s="25" t="s">
        <v>525</v>
      </c>
      <c r="FC13" s="23" t="s">
        <v>526</v>
      </c>
      <c r="FD13" s="24" t="s">
        <v>527</v>
      </c>
      <c r="FE13" s="25" t="s">
        <v>528</v>
      </c>
      <c r="FF13" s="23" t="s">
        <v>1064</v>
      </c>
      <c r="FG13" s="24" t="s">
        <v>1065</v>
      </c>
      <c r="FH13" s="25" t="s">
        <v>1066</v>
      </c>
      <c r="FI13" s="23" t="s">
        <v>1068</v>
      </c>
      <c r="FJ13" s="24" t="s">
        <v>1069</v>
      </c>
      <c r="FK13" s="25" t="s">
        <v>1070</v>
      </c>
    </row>
    <row r="14" spans="1:167" ht="15.6" x14ac:dyDescent="0.3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4"/>
      <c r="BL14" s="4"/>
      <c r="BM14" s="4"/>
      <c r="BN14" s="4"/>
      <c r="BO14" s="4"/>
      <c r="BP14" s="4"/>
      <c r="BQ14" s="17"/>
      <c r="BR14" s="17"/>
      <c r="BS14" s="17"/>
      <c r="BT14" s="17"/>
      <c r="BU14" s="17"/>
      <c r="BV14" s="17"/>
      <c r="BW14" s="17"/>
      <c r="BX14" s="4"/>
      <c r="BY14" s="4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3">
      <c r="A38" s="3">
        <v>25</v>
      </c>
      <c r="B38" s="4"/>
      <c r="C38" s="48"/>
      <c r="D38" s="48"/>
      <c r="E38" s="48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3">
      <c r="A39" s="101" t="s">
        <v>171</v>
      </c>
      <c r="B39" s="102"/>
      <c r="C39" s="52">
        <f>SUM(C14:C38)</f>
        <v>0</v>
      </c>
      <c r="D39" s="52">
        <f t="shared" ref="D39:BO39" si="0">SUM(D14:D38)</f>
        <v>0</v>
      </c>
      <c r="E39" s="52">
        <f t="shared" si="0"/>
        <v>0</v>
      </c>
      <c r="F39" s="52">
        <f t="shared" si="0"/>
        <v>0</v>
      </c>
      <c r="G39" s="52">
        <f t="shared" si="0"/>
        <v>0</v>
      </c>
      <c r="H39" s="52">
        <f t="shared" si="0"/>
        <v>0</v>
      </c>
      <c r="I39" s="52">
        <f t="shared" si="0"/>
        <v>0</v>
      </c>
      <c r="J39" s="52">
        <f t="shared" si="0"/>
        <v>0</v>
      </c>
      <c r="K39" s="52">
        <f t="shared" si="0"/>
        <v>0</v>
      </c>
      <c r="L39" s="52">
        <f t="shared" si="0"/>
        <v>0</v>
      </c>
      <c r="M39" s="52">
        <f t="shared" si="0"/>
        <v>0</v>
      </c>
      <c r="N39" s="52">
        <f t="shared" si="0"/>
        <v>0</v>
      </c>
      <c r="O39" s="52">
        <f t="shared" si="0"/>
        <v>0</v>
      </c>
      <c r="P39" s="52">
        <f t="shared" si="0"/>
        <v>0</v>
      </c>
      <c r="Q39" s="52">
        <f t="shared" si="0"/>
        <v>0</v>
      </c>
      <c r="R39" s="52">
        <f t="shared" si="0"/>
        <v>0</v>
      </c>
      <c r="S39" s="52">
        <f t="shared" si="0"/>
        <v>0</v>
      </c>
      <c r="T39" s="52">
        <f t="shared" si="0"/>
        <v>0</v>
      </c>
      <c r="U39" s="52">
        <f t="shared" si="0"/>
        <v>0</v>
      </c>
      <c r="V39" s="52">
        <f t="shared" si="0"/>
        <v>0</v>
      </c>
      <c r="W39" s="52">
        <f t="shared" si="0"/>
        <v>0</v>
      </c>
      <c r="X39" s="52">
        <f t="shared" si="0"/>
        <v>0</v>
      </c>
      <c r="Y39" s="52">
        <f t="shared" si="0"/>
        <v>0</v>
      </c>
      <c r="Z39" s="52">
        <f t="shared" si="0"/>
        <v>0</v>
      </c>
      <c r="AA39" s="52">
        <f t="shared" si="0"/>
        <v>0</v>
      </c>
      <c r="AB39" s="52">
        <f t="shared" si="0"/>
        <v>0</v>
      </c>
      <c r="AC39" s="52">
        <f t="shared" si="0"/>
        <v>0</v>
      </c>
      <c r="AD39" s="52">
        <f t="shared" si="0"/>
        <v>0</v>
      </c>
      <c r="AE39" s="52">
        <f t="shared" si="0"/>
        <v>0</v>
      </c>
      <c r="AF39" s="52">
        <f t="shared" si="0"/>
        <v>0</v>
      </c>
      <c r="AG39" s="52">
        <f t="shared" si="0"/>
        <v>0</v>
      </c>
      <c r="AH39" s="52">
        <f t="shared" si="0"/>
        <v>0</v>
      </c>
      <c r="AI39" s="52">
        <f t="shared" si="0"/>
        <v>0</v>
      </c>
      <c r="AJ39" s="52">
        <f t="shared" si="0"/>
        <v>0</v>
      </c>
      <c r="AK39" s="52">
        <f t="shared" si="0"/>
        <v>0</v>
      </c>
      <c r="AL39" s="52">
        <f t="shared" si="0"/>
        <v>0</v>
      </c>
      <c r="AM39" s="52">
        <f t="shared" si="0"/>
        <v>0</v>
      </c>
      <c r="AN39" s="52">
        <f t="shared" si="0"/>
        <v>0</v>
      </c>
      <c r="AO39" s="52">
        <f t="shared" si="0"/>
        <v>0</v>
      </c>
      <c r="AP39" s="52">
        <f t="shared" si="0"/>
        <v>0</v>
      </c>
      <c r="AQ39" s="52">
        <f t="shared" si="0"/>
        <v>0</v>
      </c>
      <c r="AR39" s="52">
        <f t="shared" si="0"/>
        <v>0</v>
      </c>
      <c r="AS39" s="52">
        <f t="shared" si="0"/>
        <v>0</v>
      </c>
      <c r="AT39" s="52">
        <f t="shared" si="0"/>
        <v>0</v>
      </c>
      <c r="AU39" s="52">
        <f t="shared" si="0"/>
        <v>0</v>
      </c>
      <c r="AV39" s="52">
        <f t="shared" si="0"/>
        <v>0</v>
      </c>
      <c r="AW39" s="52">
        <f t="shared" si="0"/>
        <v>0</v>
      </c>
      <c r="AX39" s="52">
        <f t="shared" si="0"/>
        <v>0</v>
      </c>
      <c r="AY39" s="52">
        <f t="shared" si="0"/>
        <v>0</v>
      </c>
      <c r="AZ39" s="52">
        <f t="shared" si="0"/>
        <v>0</v>
      </c>
      <c r="BA39" s="52">
        <f t="shared" si="0"/>
        <v>0</v>
      </c>
      <c r="BB39" s="52">
        <f t="shared" si="0"/>
        <v>0</v>
      </c>
      <c r="BC39" s="52">
        <f t="shared" si="0"/>
        <v>0</v>
      </c>
      <c r="BD39" s="52">
        <f t="shared" si="0"/>
        <v>0</v>
      </c>
      <c r="BE39" s="52">
        <f t="shared" si="0"/>
        <v>0</v>
      </c>
      <c r="BF39" s="52">
        <f t="shared" si="0"/>
        <v>0</v>
      </c>
      <c r="BG39" s="52">
        <f t="shared" si="0"/>
        <v>0</v>
      </c>
      <c r="BH39" s="52">
        <f t="shared" si="0"/>
        <v>0</v>
      </c>
      <c r="BI39" s="52">
        <f t="shared" si="0"/>
        <v>0</v>
      </c>
      <c r="BJ39" s="52">
        <f t="shared" si="0"/>
        <v>0</v>
      </c>
      <c r="BK39" s="52">
        <f t="shared" si="0"/>
        <v>0</v>
      </c>
      <c r="BL39" s="52">
        <f t="shared" si="0"/>
        <v>0</v>
      </c>
      <c r="BM39" s="52">
        <f t="shared" si="0"/>
        <v>0</v>
      </c>
      <c r="BN39" s="52">
        <f t="shared" si="0"/>
        <v>0</v>
      </c>
      <c r="BO39" s="52">
        <f t="shared" si="0"/>
        <v>0</v>
      </c>
      <c r="BP39" s="52">
        <f t="shared" ref="BP39:EA39" si="1">SUM(BP14:BP38)</f>
        <v>0</v>
      </c>
      <c r="BQ39" s="52">
        <f t="shared" si="1"/>
        <v>0</v>
      </c>
      <c r="BR39" s="52">
        <f t="shared" si="1"/>
        <v>0</v>
      </c>
      <c r="BS39" s="52">
        <f t="shared" si="1"/>
        <v>0</v>
      </c>
      <c r="BT39" s="52">
        <f t="shared" si="1"/>
        <v>0</v>
      </c>
      <c r="BU39" s="52">
        <f t="shared" si="1"/>
        <v>0</v>
      </c>
      <c r="BV39" s="52">
        <f t="shared" si="1"/>
        <v>0</v>
      </c>
      <c r="BW39" s="52">
        <f t="shared" si="1"/>
        <v>0</v>
      </c>
      <c r="BX39" s="52">
        <f t="shared" si="1"/>
        <v>0</v>
      </c>
      <c r="BY39" s="52">
        <f t="shared" si="1"/>
        <v>0</v>
      </c>
      <c r="BZ39" s="52">
        <f t="shared" si="1"/>
        <v>0</v>
      </c>
      <c r="CA39" s="52">
        <f t="shared" si="1"/>
        <v>0</v>
      </c>
      <c r="CB39" s="52">
        <f t="shared" si="1"/>
        <v>0</v>
      </c>
      <c r="CC39" s="52">
        <f t="shared" si="1"/>
        <v>0</v>
      </c>
      <c r="CD39" s="52">
        <f t="shared" si="1"/>
        <v>0</v>
      </c>
      <c r="CE39" s="52">
        <f t="shared" si="1"/>
        <v>0</v>
      </c>
      <c r="CF39" s="52">
        <f t="shared" si="1"/>
        <v>0</v>
      </c>
      <c r="CG39" s="52">
        <f t="shared" si="1"/>
        <v>0</v>
      </c>
      <c r="CH39" s="52">
        <f t="shared" si="1"/>
        <v>0</v>
      </c>
      <c r="CI39" s="52">
        <f t="shared" si="1"/>
        <v>0</v>
      </c>
      <c r="CJ39" s="52">
        <f t="shared" si="1"/>
        <v>0</v>
      </c>
      <c r="CK39" s="52">
        <f t="shared" si="1"/>
        <v>0</v>
      </c>
      <c r="CL39" s="52">
        <f t="shared" si="1"/>
        <v>0</v>
      </c>
      <c r="CM39" s="52">
        <f t="shared" si="1"/>
        <v>0</v>
      </c>
      <c r="CN39" s="52">
        <f t="shared" si="1"/>
        <v>0</v>
      </c>
      <c r="CO39" s="52">
        <f t="shared" si="1"/>
        <v>0</v>
      </c>
      <c r="CP39" s="52">
        <f t="shared" si="1"/>
        <v>0</v>
      </c>
      <c r="CQ39" s="52">
        <f t="shared" si="1"/>
        <v>0</v>
      </c>
      <c r="CR39" s="52">
        <f t="shared" si="1"/>
        <v>0</v>
      </c>
      <c r="CS39" s="52">
        <f t="shared" si="1"/>
        <v>0</v>
      </c>
      <c r="CT39" s="52">
        <f t="shared" si="1"/>
        <v>0</v>
      </c>
      <c r="CU39" s="52">
        <f t="shared" si="1"/>
        <v>0</v>
      </c>
      <c r="CV39" s="52">
        <f t="shared" si="1"/>
        <v>0</v>
      </c>
      <c r="CW39" s="52">
        <f t="shared" si="1"/>
        <v>0</v>
      </c>
      <c r="CX39" s="52">
        <f t="shared" si="1"/>
        <v>0</v>
      </c>
      <c r="CY39" s="52">
        <f t="shared" si="1"/>
        <v>0</v>
      </c>
      <c r="CZ39" s="52">
        <f t="shared" si="1"/>
        <v>0</v>
      </c>
      <c r="DA39" s="52">
        <f t="shared" si="1"/>
        <v>0</v>
      </c>
      <c r="DB39" s="52">
        <f t="shared" si="1"/>
        <v>0</v>
      </c>
      <c r="DC39" s="52">
        <f t="shared" si="1"/>
        <v>0</v>
      </c>
      <c r="DD39" s="52">
        <f t="shared" si="1"/>
        <v>0</v>
      </c>
      <c r="DE39" s="52">
        <f t="shared" si="1"/>
        <v>0</v>
      </c>
      <c r="DF39" s="52">
        <f t="shared" si="1"/>
        <v>0</v>
      </c>
      <c r="DG39" s="52">
        <f t="shared" si="1"/>
        <v>0</v>
      </c>
      <c r="DH39" s="52">
        <f t="shared" si="1"/>
        <v>0</v>
      </c>
      <c r="DI39" s="52">
        <f t="shared" si="1"/>
        <v>0</v>
      </c>
      <c r="DJ39" s="52">
        <f t="shared" si="1"/>
        <v>0</v>
      </c>
      <c r="DK39" s="52">
        <f t="shared" si="1"/>
        <v>0</v>
      </c>
      <c r="DL39" s="52">
        <f t="shared" si="1"/>
        <v>0</v>
      </c>
      <c r="DM39" s="52">
        <f t="shared" si="1"/>
        <v>0</v>
      </c>
      <c r="DN39" s="52">
        <f t="shared" si="1"/>
        <v>0</v>
      </c>
      <c r="DO39" s="52">
        <f t="shared" si="1"/>
        <v>0</v>
      </c>
      <c r="DP39" s="52">
        <f t="shared" si="1"/>
        <v>0</v>
      </c>
      <c r="DQ39" s="52">
        <f t="shared" si="1"/>
        <v>0</v>
      </c>
      <c r="DR39" s="52">
        <f t="shared" si="1"/>
        <v>0</v>
      </c>
      <c r="DS39" s="52">
        <f t="shared" si="1"/>
        <v>0</v>
      </c>
      <c r="DT39" s="52">
        <f t="shared" si="1"/>
        <v>0</v>
      </c>
      <c r="DU39" s="52">
        <f t="shared" si="1"/>
        <v>0</v>
      </c>
      <c r="DV39" s="52">
        <f t="shared" si="1"/>
        <v>0</v>
      </c>
      <c r="DW39" s="52">
        <f t="shared" si="1"/>
        <v>0</v>
      </c>
      <c r="DX39" s="52">
        <f t="shared" si="1"/>
        <v>0</v>
      </c>
      <c r="DY39" s="52">
        <f t="shared" si="1"/>
        <v>0</v>
      </c>
      <c r="DZ39" s="52">
        <f t="shared" si="1"/>
        <v>0</v>
      </c>
      <c r="EA39" s="52">
        <f t="shared" si="1"/>
        <v>0</v>
      </c>
      <c r="EB39" s="52">
        <f t="shared" ref="EB39:FK39" si="2">SUM(EB14:EB38)</f>
        <v>0</v>
      </c>
      <c r="EC39" s="52">
        <f t="shared" si="2"/>
        <v>0</v>
      </c>
      <c r="ED39" s="52">
        <f t="shared" si="2"/>
        <v>0</v>
      </c>
      <c r="EE39" s="52">
        <f t="shared" si="2"/>
        <v>0</v>
      </c>
      <c r="EF39" s="52">
        <f t="shared" si="2"/>
        <v>0</v>
      </c>
      <c r="EG39" s="52">
        <f t="shared" si="2"/>
        <v>0</v>
      </c>
      <c r="EH39" s="52">
        <f t="shared" si="2"/>
        <v>0</v>
      </c>
      <c r="EI39" s="52">
        <f t="shared" si="2"/>
        <v>0</v>
      </c>
      <c r="EJ39" s="52">
        <f t="shared" si="2"/>
        <v>0</v>
      </c>
      <c r="EK39" s="52">
        <f t="shared" si="2"/>
        <v>0</v>
      </c>
      <c r="EL39" s="52">
        <f t="shared" si="2"/>
        <v>0</v>
      </c>
      <c r="EM39" s="52">
        <f t="shared" si="2"/>
        <v>0</v>
      </c>
      <c r="EN39" s="52">
        <f t="shared" si="2"/>
        <v>0</v>
      </c>
      <c r="EO39" s="52">
        <f t="shared" si="2"/>
        <v>0</v>
      </c>
      <c r="EP39" s="52">
        <f t="shared" si="2"/>
        <v>0</v>
      </c>
      <c r="EQ39" s="52">
        <f t="shared" si="2"/>
        <v>0</v>
      </c>
      <c r="ER39" s="52">
        <f t="shared" si="2"/>
        <v>0</v>
      </c>
      <c r="ES39" s="52">
        <f t="shared" si="2"/>
        <v>0</v>
      </c>
      <c r="ET39" s="52">
        <f t="shared" si="2"/>
        <v>0</v>
      </c>
      <c r="EU39" s="52">
        <f t="shared" si="2"/>
        <v>0</v>
      </c>
      <c r="EV39" s="52">
        <f t="shared" si="2"/>
        <v>0</v>
      </c>
      <c r="EW39" s="52">
        <f t="shared" si="2"/>
        <v>0</v>
      </c>
      <c r="EX39" s="52">
        <f t="shared" si="2"/>
        <v>0</v>
      </c>
      <c r="EY39" s="52">
        <f t="shared" si="2"/>
        <v>0</v>
      </c>
      <c r="EZ39" s="52">
        <f t="shared" si="2"/>
        <v>0</v>
      </c>
      <c r="FA39" s="52">
        <f t="shared" si="2"/>
        <v>0</v>
      </c>
      <c r="FB39" s="52">
        <f t="shared" si="2"/>
        <v>0</v>
      </c>
      <c r="FC39" s="52">
        <f t="shared" si="2"/>
        <v>0</v>
      </c>
      <c r="FD39" s="52">
        <f t="shared" si="2"/>
        <v>0</v>
      </c>
      <c r="FE39" s="52">
        <f t="shared" si="2"/>
        <v>0</v>
      </c>
      <c r="FF39" s="52">
        <f t="shared" si="2"/>
        <v>0</v>
      </c>
      <c r="FG39" s="52">
        <f t="shared" si="2"/>
        <v>0</v>
      </c>
      <c r="FH39" s="52">
        <f t="shared" si="2"/>
        <v>0</v>
      </c>
      <c r="FI39" s="52">
        <f t="shared" si="2"/>
        <v>0</v>
      </c>
      <c r="FJ39" s="52">
        <f t="shared" si="2"/>
        <v>0</v>
      </c>
      <c r="FK39" s="52">
        <f t="shared" si="2"/>
        <v>0</v>
      </c>
    </row>
    <row r="40" spans="1:167" ht="39" customHeight="1" x14ac:dyDescent="0.3">
      <c r="A40" s="103" t="s">
        <v>792</v>
      </c>
      <c r="B40" s="104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3">
      <c r="B42" s="11" t="s">
        <v>763</v>
      </c>
    </row>
    <row r="43" spans="1:167" x14ac:dyDescent="0.3">
      <c r="B43" t="s">
        <v>764</v>
      </c>
      <c r="C43" t="s">
        <v>782</v>
      </c>
      <c r="D43" s="55">
        <f>(C40+F40+I40+L40+O40)/5</f>
        <v>0</v>
      </c>
      <c r="E43" s="33">
        <f>D43/100*25</f>
        <v>0</v>
      </c>
    </row>
    <row r="44" spans="1:167" x14ac:dyDescent="0.3">
      <c r="B44" t="s">
        <v>766</v>
      </c>
      <c r="C44" t="s">
        <v>782</v>
      </c>
      <c r="D44" s="55">
        <f>(D40+G40+J40+M40+P40)/5</f>
        <v>0</v>
      </c>
      <c r="E44" s="33">
        <f t="shared" ref="E44:E45" si="7">D44/100*25</f>
        <v>0</v>
      </c>
    </row>
    <row r="45" spans="1:167" x14ac:dyDescent="0.3">
      <c r="B45" t="s">
        <v>767</v>
      </c>
      <c r="C45" t="s">
        <v>782</v>
      </c>
      <c r="D45" s="55">
        <f>(E40+H40+K40+N40+Q40)/5</f>
        <v>0</v>
      </c>
      <c r="E45" s="33">
        <f t="shared" si="7"/>
        <v>0</v>
      </c>
    </row>
    <row r="46" spans="1:167" x14ac:dyDescent="0.3">
      <c r="D46" s="53">
        <f>SUM(D43:D45)</f>
        <v>0</v>
      </c>
      <c r="E46" s="53">
        <f>SUM(E43:E45)</f>
        <v>0</v>
      </c>
    </row>
    <row r="47" spans="1:167" x14ac:dyDescent="0.3">
      <c r="B47" t="s">
        <v>764</v>
      </c>
      <c r="C47" t="s">
        <v>783</v>
      </c>
      <c r="D47" s="55">
        <f>(R40+U40+X40+AA40+AD40+AG40+AJ40+AM40+AP40+AS40+AV40+AY40+BB40+BE40+BH40)/15</f>
        <v>0</v>
      </c>
      <c r="E47">
        <f>D47/100*25</f>
        <v>0</v>
      </c>
    </row>
    <row r="48" spans="1:167" x14ac:dyDescent="0.3">
      <c r="B48" t="s">
        <v>766</v>
      </c>
      <c r="C48" t="s">
        <v>783</v>
      </c>
      <c r="D48" s="55">
        <f>(S40+V40+Y40+AB40+AE40+AH40+AK40+AN40+AQ40+AT40+AW40+AZ40+BC40+BF40+BI40)/15</f>
        <v>0</v>
      </c>
      <c r="E48">
        <f t="shared" ref="E48:E49" si="8">D48/100*25</f>
        <v>0</v>
      </c>
    </row>
    <row r="49" spans="2:5" x14ac:dyDescent="0.3">
      <c r="B49" t="s">
        <v>767</v>
      </c>
      <c r="C49" t="s">
        <v>783</v>
      </c>
      <c r="D49" s="55">
        <f>(T40+W40+Z40+AC40+AF40+AI40+AL40+AO40+AR40+AU40+AX40+BA40+BD40+BG40+BJ40)/15</f>
        <v>0</v>
      </c>
      <c r="E49">
        <f t="shared" si="8"/>
        <v>0</v>
      </c>
    </row>
    <row r="50" spans="2:5" x14ac:dyDescent="0.3">
      <c r="D50" s="54">
        <f>SUM(D47:D49)</f>
        <v>0</v>
      </c>
      <c r="E50" s="54">
        <f>SUM(E47:E49)</f>
        <v>0</v>
      </c>
    </row>
    <row r="51" spans="2:5" x14ac:dyDescent="0.3">
      <c r="B51" t="s">
        <v>764</v>
      </c>
      <c r="C51" t="s">
        <v>784</v>
      </c>
      <c r="D51" s="55">
        <f>(BK40+BN40+BQ40+BT40+BW40)/5</f>
        <v>0</v>
      </c>
      <c r="E51">
        <f>D51/100*25</f>
        <v>0</v>
      </c>
    </row>
    <row r="52" spans="2:5" x14ac:dyDescent="0.3">
      <c r="B52" t="s">
        <v>766</v>
      </c>
      <c r="C52" t="s">
        <v>784</v>
      </c>
      <c r="D52" s="55">
        <f>(BL40+BO40+BR40+BU40+BX40)/5</f>
        <v>0</v>
      </c>
      <c r="E52">
        <f t="shared" ref="E52:E53" si="9">D52/100*25</f>
        <v>0</v>
      </c>
    </row>
    <row r="53" spans="2:5" x14ac:dyDescent="0.3">
      <c r="B53" t="s">
        <v>767</v>
      </c>
      <c r="C53" t="s">
        <v>784</v>
      </c>
      <c r="D53" s="55">
        <f>(BM40+BP40+BS40+BV40+BY40)/5</f>
        <v>0</v>
      </c>
      <c r="E53">
        <f t="shared" si="9"/>
        <v>0</v>
      </c>
    </row>
    <row r="54" spans="2:5" x14ac:dyDescent="0.3">
      <c r="D54" s="54">
        <f>SUM(D51:D53)</f>
        <v>0</v>
      </c>
      <c r="E54" s="54">
        <f>SUM(E51:E53)</f>
        <v>0</v>
      </c>
    </row>
    <row r="55" spans="2:5" x14ac:dyDescent="0.3">
      <c r="B55" t="s">
        <v>764</v>
      </c>
      <c r="C55" t="s">
        <v>785</v>
      </c>
      <c r="D55" s="55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 x14ac:dyDescent="0.3">
      <c r="B56" t="s">
        <v>766</v>
      </c>
      <c r="C56" t="s">
        <v>785</v>
      </c>
      <c r="D56" s="55">
        <f>(CA40+CD40+CG40+CJ40+CM40+CP40+CS40+CV40+CY40+DB40+DE40+DH40+DK40+DN40+DQ40+DT40+DW40+DZ40+EC40+EF40+EI40+EL40+EO40+ER40+EU40)/25</f>
        <v>0</v>
      </c>
      <c r="E56">
        <f t="shared" ref="E56:E57" si="10">D56/100*25</f>
        <v>0</v>
      </c>
    </row>
    <row r="57" spans="2:5" x14ac:dyDescent="0.3">
      <c r="B57" t="s">
        <v>767</v>
      </c>
      <c r="C57" t="s">
        <v>785</v>
      </c>
      <c r="D57" s="55">
        <f>(CB40+CE40+CH40+CK40+CN40+CQ40+CT40+CW40+CZ40+DC40+DF40+DI40+DL40+DO40+DR40+DU40+DX40+EA40+ED40+EG40+EJ40+EM40+EP40+ES40+EV40)/25</f>
        <v>0</v>
      </c>
      <c r="E57">
        <f t="shared" si="10"/>
        <v>0</v>
      </c>
    </row>
    <row r="58" spans="2:5" x14ac:dyDescent="0.3">
      <c r="D58" s="54">
        <f>SUM(D55:D57)</f>
        <v>0</v>
      </c>
      <c r="E58" s="54">
        <f>SUM(E55:E57)</f>
        <v>0</v>
      </c>
    </row>
    <row r="59" spans="2:5" x14ac:dyDescent="0.3">
      <c r="B59" t="s">
        <v>764</v>
      </c>
      <c r="C59" t="s">
        <v>786</v>
      </c>
      <c r="D59" s="55">
        <f>(EW40+EZ40+FC40+FF40+FI40)/5</f>
        <v>0</v>
      </c>
      <c r="E59">
        <f>D59/100*25</f>
        <v>0</v>
      </c>
    </row>
    <row r="60" spans="2:5" x14ac:dyDescent="0.3">
      <c r="B60" t="s">
        <v>766</v>
      </c>
      <c r="C60" t="s">
        <v>786</v>
      </c>
      <c r="D60" s="55">
        <f>(EX40+FA40+FD40+FG40+FJ40)/5</f>
        <v>0</v>
      </c>
      <c r="E60">
        <f t="shared" ref="E60:E61" si="11">D60/100*25</f>
        <v>0</v>
      </c>
    </row>
    <row r="61" spans="2:5" x14ac:dyDescent="0.3">
      <c r="B61" t="s">
        <v>767</v>
      </c>
      <c r="C61" t="s">
        <v>786</v>
      </c>
      <c r="D61" s="55">
        <f>(EY40+FB40+FE40+FH40+FK40)/5</f>
        <v>0</v>
      </c>
      <c r="E61">
        <f t="shared" si="11"/>
        <v>0</v>
      </c>
    </row>
    <row r="62" spans="2:5" x14ac:dyDescent="0.3">
      <c r="D62" s="54">
        <f>SUM(D59:D61)</f>
        <v>0</v>
      </c>
      <c r="E62" s="54">
        <f>SUM(E59:E61)</f>
        <v>0</v>
      </c>
    </row>
  </sheetData>
  <mergeCells count="130">
    <mergeCell ref="A4:A13"/>
    <mergeCell ref="B4:B13"/>
    <mergeCell ref="C4:Q4"/>
    <mergeCell ref="C5:Q10"/>
    <mergeCell ref="O11:Q11"/>
    <mergeCell ref="O12:Q12"/>
    <mergeCell ref="AV11:AX11"/>
    <mergeCell ref="AY11:BA11"/>
    <mergeCell ref="BB11:BD11"/>
    <mergeCell ref="C11:E11"/>
    <mergeCell ref="I11:K11"/>
    <mergeCell ref="X11:Z11"/>
    <mergeCell ref="AJ11:AL11"/>
    <mergeCell ref="AM11:AO11"/>
    <mergeCell ref="AP11:AR11"/>
    <mergeCell ref="AA11:AC11"/>
    <mergeCell ref="F11:H11"/>
    <mergeCell ref="R11:T11"/>
    <mergeCell ref="U11:W11"/>
    <mergeCell ref="L11:N11"/>
    <mergeCell ref="CR11:CT11"/>
    <mergeCell ref="BZ11:CB11"/>
    <mergeCell ref="CC11:CE11"/>
    <mergeCell ref="BE11:BG11"/>
    <mergeCell ref="C12:E12"/>
    <mergeCell ref="F12:H12"/>
    <mergeCell ref="EZ11:FB11"/>
    <mergeCell ref="FC11:FE11"/>
    <mergeCell ref="FF11:FH11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S11:AU11"/>
    <mergeCell ref="BK11:BM11"/>
    <mergeCell ref="BN11:BP11"/>
    <mergeCell ref="BH11:BJ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EN11:EP11"/>
    <mergeCell ref="A40:B40"/>
    <mergeCell ref="FI12:FK12"/>
    <mergeCell ref="FC12:FE12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BQ12:BS12"/>
    <mergeCell ref="BT12:BV12"/>
    <mergeCell ref="BW12:BY12"/>
    <mergeCell ref="BK12:BM12"/>
    <mergeCell ref="BN12:BP12"/>
    <mergeCell ref="AV12:AX12"/>
    <mergeCell ref="AY12:BA12"/>
    <mergeCell ref="BB12:BD12"/>
    <mergeCell ref="BE12:BG12"/>
    <mergeCell ref="BH12:BJ12"/>
    <mergeCell ref="AM12:AO12"/>
    <mergeCell ref="A39:B39"/>
    <mergeCell ref="DS12:DU12"/>
    <mergeCell ref="DV12:DX12"/>
    <mergeCell ref="DY12:EA12"/>
    <mergeCell ref="DD12:DF12"/>
    <mergeCell ref="DG12:DI12"/>
    <mergeCell ref="DJ12:DL12"/>
    <mergeCell ref="DM12:DO12"/>
    <mergeCell ref="DP12:DR12"/>
    <mergeCell ref="CU12:CW12"/>
    <mergeCell ref="CX12:CZ12"/>
    <mergeCell ref="DA12:DC12"/>
    <mergeCell ref="CL12:CN12"/>
    <mergeCell ref="CO12:CQ12"/>
    <mergeCell ref="AP12:AR12"/>
    <mergeCell ref="AS12:AU12"/>
    <mergeCell ref="AD12:AF12"/>
    <mergeCell ref="AG12:AI12"/>
    <mergeCell ref="AJ12:AL12"/>
    <mergeCell ref="AA12:AC12"/>
    <mergeCell ref="U12:W12"/>
    <mergeCell ref="X12:Z12"/>
    <mergeCell ref="I12:K12"/>
    <mergeCell ref="L12:N12"/>
    <mergeCell ref="EW4:FK4"/>
    <mergeCell ref="EW5:FK5"/>
    <mergeCell ref="R5:AF5"/>
    <mergeCell ref="AG5:AU5"/>
    <mergeCell ref="AV5:BJ5"/>
    <mergeCell ref="R4:BJ4"/>
    <mergeCell ref="BK4:BY4"/>
    <mergeCell ref="BK5:BY5"/>
    <mergeCell ref="BZ5:CN5"/>
    <mergeCell ref="DD5:DR5"/>
    <mergeCell ref="BZ4:EV4"/>
    <mergeCell ref="DS5:EG5"/>
    <mergeCell ref="CO5:DC5"/>
    <mergeCell ref="EH5:EV5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2"/>
  <sheetViews>
    <sheetView topLeftCell="A38" workbookViewId="0">
      <selection activeCell="D59" sqref="D59:D61"/>
    </sheetView>
  </sheetViews>
  <sheetFormatPr defaultRowHeight="14.4" x14ac:dyDescent="0.3"/>
  <cols>
    <col min="2" max="2" width="26.6640625" customWidth="1"/>
    <col min="47" max="47" width="9.109375" customWidth="1"/>
  </cols>
  <sheetData>
    <row r="1" spans="1:200" ht="15.6" x14ac:dyDescent="0.3">
      <c r="A1" s="6" t="s">
        <v>44</v>
      </c>
      <c r="B1" s="14" t="s">
        <v>381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6" x14ac:dyDescent="0.3">
      <c r="A2" s="8" t="s">
        <v>799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00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3">
      <c r="A4" s="105" t="s">
        <v>0</v>
      </c>
      <c r="B4" s="105" t="s">
        <v>170</v>
      </c>
      <c r="C4" s="129" t="s">
        <v>382</v>
      </c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78" t="s">
        <v>321</v>
      </c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 t="s">
        <v>881</v>
      </c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130" t="s">
        <v>329</v>
      </c>
      <c r="CP4" s="130"/>
      <c r="CQ4" s="130"/>
      <c r="CR4" s="130"/>
      <c r="CS4" s="130"/>
      <c r="CT4" s="130"/>
      <c r="CU4" s="130"/>
      <c r="CV4" s="130"/>
      <c r="CW4" s="130"/>
      <c r="CX4" s="130"/>
      <c r="CY4" s="130"/>
      <c r="CZ4" s="130"/>
      <c r="DA4" s="130"/>
      <c r="DB4" s="130"/>
      <c r="DC4" s="130"/>
      <c r="DD4" s="130"/>
      <c r="DE4" s="130"/>
      <c r="DF4" s="130"/>
      <c r="DG4" s="130"/>
      <c r="DH4" s="130"/>
      <c r="DI4" s="130"/>
      <c r="DJ4" s="130"/>
      <c r="DK4" s="130"/>
      <c r="DL4" s="130"/>
      <c r="DM4" s="130"/>
      <c r="DN4" s="130"/>
      <c r="DO4" s="130"/>
      <c r="DP4" s="130"/>
      <c r="DQ4" s="130"/>
      <c r="DR4" s="130"/>
      <c r="DS4" s="130"/>
      <c r="DT4" s="130"/>
      <c r="DU4" s="130"/>
      <c r="DV4" s="130"/>
      <c r="DW4" s="130"/>
      <c r="DX4" s="130"/>
      <c r="DY4" s="130"/>
      <c r="DZ4" s="130"/>
      <c r="EA4" s="130"/>
      <c r="EB4" s="130"/>
      <c r="EC4" s="130"/>
      <c r="ED4" s="130"/>
      <c r="EE4" s="130"/>
      <c r="EF4" s="130"/>
      <c r="EG4" s="130"/>
      <c r="EH4" s="130"/>
      <c r="EI4" s="130"/>
      <c r="EJ4" s="130"/>
      <c r="EK4" s="130"/>
      <c r="EL4" s="130"/>
      <c r="EM4" s="130"/>
      <c r="EN4" s="130"/>
      <c r="EO4" s="130"/>
      <c r="EP4" s="130"/>
      <c r="EQ4" s="130"/>
      <c r="ER4" s="130"/>
      <c r="ES4" s="130"/>
      <c r="ET4" s="130"/>
      <c r="EU4" s="130"/>
      <c r="EV4" s="130"/>
      <c r="EW4" s="130"/>
      <c r="EX4" s="130"/>
      <c r="EY4" s="130"/>
      <c r="EZ4" s="130"/>
      <c r="FA4" s="130"/>
      <c r="FB4" s="130"/>
      <c r="FC4" s="130"/>
      <c r="FD4" s="130"/>
      <c r="FE4" s="130"/>
      <c r="FF4" s="130"/>
      <c r="FG4" s="130"/>
      <c r="FH4" s="130"/>
      <c r="FI4" s="130"/>
      <c r="FJ4" s="130"/>
      <c r="FK4" s="130"/>
      <c r="FL4" s="130"/>
      <c r="FM4" s="130"/>
      <c r="FN4" s="130"/>
      <c r="FO4" s="130"/>
      <c r="FP4" s="130"/>
      <c r="FQ4" s="130"/>
      <c r="FR4" s="130"/>
      <c r="FS4" s="130"/>
      <c r="FT4" s="130"/>
      <c r="FU4" s="130"/>
      <c r="FV4" s="130"/>
      <c r="FW4" s="130"/>
      <c r="FX4" s="130"/>
      <c r="FY4" s="130"/>
      <c r="FZ4" s="130"/>
      <c r="GA4" s="107" t="s">
        <v>383</v>
      </c>
      <c r="GB4" s="107"/>
      <c r="GC4" s="107"/>
      <c r="GD4" s="107"/>
      <c r="GE4" s="107"/>
      <c r="GF4" s="107"/>
      <c r="GG4" s="107"/>
      <c r="GH4" s="107"/>
      <c r="GI4" s="107"/>
      <c r="GJ4" s="107"/>
      <c r="GK4" s="107"/>
      <c r="GL4" s="107"/>
      <c r="GM4" s="107"/>
      <c r="GN4" s="107"/>
      <c r="GO4" s="107"/>
      <c r="GP4" s="107"/>
      <c r="GQ4" s="107"/>
      <c r="GR4" s="107"/>
    </row>
    <row r="5" spans="1:200" ht="13.5" customHeight="1" x14ac:dyDescent="0.3">
      <c r="A5" s="105"/>
      <c r="B5" s="105"/>
      <c r="C5" s="108" t="s">
        <v>320</v>
      </c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 t="s">
        <v>322</v>
      </c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82" t="s">
        <v>323</v>
      </c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 t="s">
        <v>379</v>
      </c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108" t="s">
        <v>380</v>
      </c>
      <c r="BX5" s="108"/>
      <c r="BY5" s="108"/>
      <c r="BZ5" s="108"/>
      <c r="CA5" s="108"/>
      <c r="CB5" s="108"/>
      <c r="CC5" s="108"/>
      <c r="CD5" s="108"/>
      <c r="CE5" s="108"/>
      <c r="CF5" s="108"/>
      <c r="CG5" s="108"/>
      <c r="CH5" s="108"/>
      <c r="CI5" s="108"/>
      <c r="CJ5" s="108"/>
      <c r="CK5" s="108"/>
      <c r="CL5" s="108"/>
      <c r="CM5" s="108"/>
      <c r="CN5" s="108"/>
      <c r="CO5" s="108" t="s">
        <v>330</v>
      </c>
      <c r="CP5" s="108"/>
      <c r="CQ5" s="108"/>
      <c r="CR5" s="108"/>
      <c r="CS5" s="108"/>
      <c r="CT5" s="108"/>
      <c r="CU5" s="108"/>
      <c r="CV5" s="108"/>
      <c r="CW5" s="108"/>
      <c r="CX5" s="108"/>
      <c r="CY5" s="108"/>
      <c r="CZ5" s="108"/>
      <c r="DA5" s="108"/>
      <c r="DB5" s="108"/>
      <c r="DC5" s="108"/>
      <c r="DD5" s="108"/>
      <c r="DE5" s="108"/>
      <c r="DF5" s="108"/>
      <c r="DG5" s="112" t="s">
        <v>325</v>
      </c>
      <c r="DH5" s="112"/>
      <c r="DI5" s="112"/>
      <c r="DJ5" s="112"/>
      <c r="DK5" s="112"/>
      <c r="DL5" s="112"/>
      <c r="DM5" s="112"/>
      <c r="DN5" s="112"/>
      <c r="DO5" s="112"/>
      <c r="DP5" s="112"/>
      <c r="DQ5" s="112"/>
      <c r="DR5" s="112"/>
      <c r="DS5" s="112"/>
      <c r="DT5" s="112"/>
      <c r="DU5" s="112"/>
      <c r="DV5" s="112"/>
      <c r="DW5" s="112"/>
      <c r="DX5" s="112"/>
      <c r="DY5" s="112" t="s">
        <v>331</v>
      </c>
      <c r="DZ5" s="112"/>
      <c r="EA5" s="112"/>
      <c r="EB5" s="112"/>
      <c r="EC5" s="112"/>
      <c r="ED5" s="112"/>
      <c r="EE5" s="112"/>
      <c r="EF5" s="112"/>
      <c r="EG5" s="112"/>
      <c r="EH5" s="112"/>
      <c r="EI5" s="112"/>
      <c r="EJ5" s="112"/>
      <c r="EK5" s="112"/>
      <c r="EL5" s="112"/>
      <c r="EM5" s="112"/>
      <c r="EN5" s="112"/>
      <c r="EO5" s="112"/>
      <c r="EP5" s="112"/>
      <c r="EQ5" s="131" t="s">
        <v>332</v>
      </c>
      <c r="ER5" s="131"/>
      <c r="ES5" s="131"/>
      <c r="ET5" s="131"/>
      <c r="EU5" s="131"/>
      <c r="EV5" s="131"/>
      <c r="EW5" s="131"/>
      <c r="EX5" s="131"/>
      <c r="EY5" s="131"/>
      <c r="EZ5" s="131"/>
      <c r="FA5" s="131"/>
      <c r="FB5" s="131"/>
      <c r="FC5" s="131"/>
      <c r="FD5" s="131"/>
      <c r="FE5" s="131"/>
      <c r="FF5" s="131"/>
      <c r="FG5" s="131"/>
      <c r="FH5" s="131"/>
      <c r="FI5" s="112" t="s">
        <v>43</v>
      </c>
      <c r="FJ5" s="112"/>
      <c r="FK5" s="112"/>
      <c r="FL5" s="112"/>
      <c r="FM5" s="112"/>
      <c r="FN5" s="112"/>
      <c r="FO5" s="112"/>
      <c r="FP5" s="112"/>
      <c r="FQ5" s="112"/>
      <c r="FR5" s="112"/>
      <c r="FS5" s="112"/>
      <c r="FT5" s="112"/>
      <c r="FU5" s="112"/>
      <c r="FV5" s="112"/>
      <c r="FW5" s="112"/>
      <c r="FX5" s="112"/>
      <c r="FY5" s="112"/>
      <c r="FZ5" s="112"/>
      <c r="GA5" s="82" t="s">
        <v>327</v>
      </c>
      <c r="GB5" s="82"/>
      <c r="GC5" s="82"/>
      <c r="GD5" s="82"/>
      <c r="GE5" s="82"/>
      <c r="GF5" s="82"/>
      <c r="GG5" s="82"/>
      <c r="GH5" s="82"/>
      <c r="GI5" s="82"/>
      <c r="GJ5" s="82"/>
      <c r="GK5" s="82"/>
      <c r="GL5" s="82"/>
      <c r="GM5" s="82"/>
      <c r="GN5" s="82"/>
      <c r="GO5" s="82"/>
      <c r="GP5" s="82"/>
      <c r="GQ5" s="82"/>
      <c r="GR5" s="82"/>
    </row>
    <row r="6" spans="1:200" ht="15.6" hidden="1" x14ac:dyDescent="0.3">
      <c r="A6" s="105"/>
      <c r="B6" s="105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6" hidden="1" x14ac:dyDescent="0.3">
      <c r="A7" s="105"/>
      <c r="B7" s="105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6" hidden="1" x14ac:dyDescent="0.3">
      <c r="A8" s="105"/>
      <c r="B8" s="105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6" hidden="1" x14ac:dyDescent="0.3">
      <c r="A9" s="105"/>
      <c r="B9" s="105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6" hidden="1" x14ac:dyDescent="0.3">
      <c r="A10" s="105"/>
      <c r="B10" s="105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6" x14ac:dyDescent="0.3">
      <c r="A11" s="105"/>
      <c r="B11" s="105"/>
      <c r="C11" s="108" t="s">
        <v>87</v>
      </c>
      <c r="D11" s="108" t="s">
        <v>2</v>
      </c>
      <c r="E11" s="108" t="s">
        <v>3</v>
      </c>
      <c r="F11" s="108" t="s">
        <v>88</v>
      </c>
      <c r="G11" s="108" t="s">
        <v>6</v>
      </c>
      <c r="H11" s="108" t="s">
        <v>7</v>
      </c>
      <c r="I11" s="108" t="s">
        <v>116</v>
      </c>
      <c r="J11" s="108" t="s">
        <v>6</v>
      </c>
      <c r="K11" s="108" t="s">
        <v>7</v>
      </c>
      <c r="L11" s="108" t="s">
        <v>89</v>
      </c>
      <c r="M11" s="108" t="s">
        <v>1</v>
      </c>
      <c r="N11" s="108" t="s">
        <v>2</v>
      </c>
      <c r="O11" s="108" t="s">
        <v>90</v>
      </c>
      <c r="P11" s="108"/>
      <c r="Q11" s="108"/>
      <c r="R11" s="108" t="s">
        <v>91</v>
      </c>
      <c r="S11" s="108"/>
      <c r="T11" s="108"/>
      <c r="U11" s="108" t="s">
        <v>92</v>
      </c>
      <c r="V11" s="108"/>
      <c r="W11" s="108"/>
      <c r="X11" s="108" t="s">
        <v>93</v>
      </c>
      <c r="Y11" s="108"/>
      <c r="Z11" s="108"/>
      <c r="AA11" s="82" t="s">
        <v>1097</v>
      </c>
      <c r="AB11" s="82"/>
      <c r="AC11" s="82"/>
      <c r="AD11" s="82" t="s">
        <v>94</v>
      </c>
      <c r="AE11" s="82"/>
      <c r="AF11" s="82"/>
      <c r="AG11" s="108" t="s">
        <v>95</v>
      </c>
      <c r="AH11" s="108"/>
      <c r="AI11" s="108"/>
      <c r="AJ11" s="82" t="s">
        <v>96</v>
      </c>
      <c r="AK11" s="82"/>
      <c r="AL11" s="82"/>
      <c r="AM11" s="108" t="s">
        <v>97</v>
      </c>
      <c r="AN11" s="108"/>
      <c r="AO11" s="108"/>
      <c r="AP11" s="108" t="s">
        <v>98</v>
      </c>
      <c r="AQ11" s="108"/>
      <c r="AR11" s="108"/>
      <c r="AS11" s="108" t="s">
        <v>99</v>
      </c>
      <c r="AT11" s="108"/>
      <c r="AU11" s="108"/>
      <c r="AV11" s="82" t="s">
        <v>100</v>
      </c>
      <c r="AW11" s="82"/>
      <c r="AX11" s="82"/>
      <c r="AY11" s="82" t="s">
        <v>101</v>
      </c>
      <c r="AZ11" s="82"/>
      <c r="BA11" s="82"/>
      <c r="BB11" s="82" t="s">
        <v>102</v>
      </c>
      <c r="BC11" s="82"/>
      <c r="BD11" s="82"/>
      <c r="BE11" s="82" t="s">
        <v>117</v>
      </c>
      <c r="BF11" s="82"/>
      <c r="BG11" s="82"/>
      <c r="BH11" s="82" t="s">
        <v>1121</v>
      </c>
      <c r="BI11" s="82"/>
      <c r="BJ11" s="82"/>
      <c r="BK11" s="82" t="s">
        <v>103</v>
      </c>
      <c r="BL11" s="82"/>
      <c r="BM11" s="82"/>
      <c r="BN11" s="82" t="s">
        <v>104</v>
      </c>
      <c r="BO11" s="82"/>
      <c r="BP11" s="82"/>
      <c r="BQ11" s="82" t="s">
        <v>105</v>
      </c>
      <c r="BR11" s="82"/>
      <c r="BS11" s="82"/>
      <c r="BT11" s="82" t="s">
        <v>106</v>
      </c>
      <c r="BU11" s="82"/>
      <c r="BV11" s="82"/>
      <c r="BW11" s="82" t="s">
        <v>407</v>
      </c>
      <c r="BX11" s="82"/>
      <c r="BY11" s="82"/>
      <c r="BZ11" s="82" t="s">
        <v>408</v>
      </c>
      <c r="CA11" s="82"/>
      <c r="CB11" s="82"/>
      <c r="CC11" s="82" t="s">
        <v>409</v>
      </c>
      <c r="CD11" s="82"/>
      <c r="CE11" s="82"/>
      <c r="CF11" s="82" t="s">
        <v>410</v>
      </c>
      <c r="CG11" s="82"/>
      <c r="CH11" s="82"/>
      <c r="CI11" s="82" t="s">
        <v>411</v>
      </c>
      <c r="CJ11" s="82"/>
      <c r="CK11" s="82"/>
      <c r="CL11" s="82" t="s">
        <v>412</v>
      </c>
      <c r="CM11" s="82"/>
      <c r="CN11" s="82"/>
      <c r="CO11" s="79" t="s">
        <v>107</v>
      </c>
      <c r="CP11" s="80"/>
      <c r="CQ11" s="81"/>
      <c r="CR11" s="82" t="s">
        <v>108</v>
      </c>
      <c r="CS11" s="82"/>
      <c r="CT11" s="82"/>
      <c r="CU11" s="82" t="s">
        <v>118</v>
      </c>
      <c r="CV11" s="82"/>
      <c r="CW11" s="82"/>
      <c r="CX11" s="82" t="s">
        <v>109</v>
      </c>
      <c r="CY11" s="82"/>
      <c r="CZ11" s="82"/>
      <c r="DA11" s="82" t="s">
        <v>110</v>
      </c>
      <c r="DB11" s="82"/>
      <c r="DC11" s="82"/>
      <c r="DD11" s="82" t="s">
        <v>111</v>
      </c>
      <c r="DE11" s="82"/>
      <c r="DF11" s="82"/>
      <c r="DG11" s="82" t="s">
        <v>112</v>
      </c>
      <c r="DH11" s="82"/>
      <c r="DI11" s="82"/>
      <c r="DJ11" s="82" t="s">
        <v>113</v>
      </c>
      <c r="DK11" s="82"/>
      <c r="DL11" s="82"/>
      <c r="DM11" s="82" t="s">
        <v>114</v>
      </c>
      <c r="DN11" s="82"/>
      <c r="DO11" s="82"/>
      <c r="DP11" s="82" t="s">
        <v>115</v>
      </c>
      <c r="DQ11" s="82"/>
      <c r="DR11" s="82"/>
      <c r="DS11" s="82" t="s">
        <v>119</v>
      </c>
      <c r="DT11" s="82"/>
      <c r="DU11" s="82"/>
      <c r="DV11" s="82" t="s">
        <v>120</v>
      </c>
      <c r="DW11" s="82"/>
      <c r="DX11" s="82"/>
      <c r="DY11" s="82" t="s">
        <v>121</v>
      </c>
      <c r="DZ11" s="82"/>
      <c r="EA11" s="82"/>
      <c r="EB11" s="82" t="s">
        <v>390</v>
      </c>
      <c r="EC11" s="82"/>
      <c r="ED11" s="82"/>
      <c r="EE11" s="82" t="s">
        <v>391</v>
      </c>
      <c r="EF11" s="82"/>
      <c r="EG11" s="82"/>
      <c r="EH11" s="82" t="s">
        <v>392</v>
      </c>
      <c r="EI11" s="82"/>
      <c r="EJ11" s="82"/>
      <c r="EK11" s="82" t="s">
        <v>393</v>
      </c>
      <c r="EL11" s="82"/>
      <c r="EM11" s="82"/>
      <c r="EN11" s="82" t="s">
        <v>394</v>
      </c>
      <c r="EO11" s="82"/>
      <c r="EP11" s="82"/>
      <c r="EQ11" s="82" t="s">
        <v>395</v>
      </c>
      <c r="ER11" s="82"/>
      <c r="ES11" s="82"/>
      <c r="ET11" s="82" t="s">
        <v>396</v>
      </c>
      <c r="EU11" s="82"/>
      <c r="EV11" s="82"/>
      <c r="EW11" s="82" t="s">
        <v>397</v>
      </c>
      <c r="EX11" s="82"/>
      <c r="EY11" s="82"/>
      <c r="EZ11" s="82" t="s">
        <v>398</v>
      </c>
      <c r="FA11" s="82"/>
      <c r="FB11" s="82"/>
      <c r="FC11" s="82" t="s">
        <v>399</v>
      </c>
      <c r="FD11" s="82"/>
      <c r="FE11" s="82"/>
      <c r="FF11" s="82" t="s">
        <v>400</v>
      </c>
      <c r="FG11" s="82"/>
      <c r="FH11" s="82"/>
      <c r="FI11" s="82" t="s">
        <v>401</v>
      </c>
      <c r="FJ11" s="82"/>
      <c r="FK11" s="82"/>
      <c r="FL11" s="82" t="s">
        <v>402</v>
      </c>
      <c r="FM11" s="82"/>
      <c r="FN11" s="82"/>
      <c r="FO11" s="82" t="s">
        <v>403</v>
      </c>
      <c r="FP11" s="82"/>
      <c r="FQ11" s="82"/>
      <c r="FR11" s="82" t="s">
        <v>404</v>
      </c>
      <c r="FS11" s="82"/>
      <c r="FT11" s="82"/>
      <c r="FU11" s="82" t="s">
        <v>405</v>
      </c>
      <c r="FV11" s="82"/>
      <c r="FW11" s="82"/>
      <c r="FX11" s="82" t="s">
        <v>406</v>
      </c>
      <c r="FY11" s="82"/>
      <c r="FZ11" s="82"/>
      <c r="GA11" s="82" t="s">
        <v>384</v>
      </c>
      <c r="GB11" s="82"/>
      <c r="GC11" s="82"/>
      <c r="GD11" s="82" t="s">
        <v>385</v>
      </c>
      <c r="GE11" s="82"/>
      <c r="GF11" s="82"/>
      <c r="GG11" s="82" t="s">
        <v>386</v>
      </c>
      <c r="GH11" s="82"/>
      <c r="GI11" s="82"/>
      <c r="GJ11" s="82" t="s">
        <v>387</v>
      </c>
      <c r="GK11" s="82"/>
      <c r="GL11" s="82"/>
      <c r="GM11" s="82" t="s">
        <v>388</v>
      </c>
      <c r="GN11" s="82"/>
      <c r="GO11" s="82"/>
      <c r="GP11" s="82" t="s">
        <v>389</v>
      </c>
      <c r="GQ11" s="82"/>
      <c r="GR11" s="82"/>
    </row>
    <row r="12" spans="1:200" ht="87" customHeight="1" x14ac:dyDescent="0.3">
      <c r="A12" s="105"/>
      <c r="B12" s="105"/>
      <c r="C12" s="93" t="s">
        <v>1071</v>
      </c>
      <c r="D12" s="93"/>
      <c r="E12" s="93"/>
      <c r="F12" s="93" t="s">
        <v>1073</v>
      </c>
      <c r="G12" s="93"/>
      <c r="H12" s="93"/>
      <c r="I12" s="93" t="s">
        <v>1076</v>
      </c>
      <c r="J12" s="93"/>
      <c r="K12" s="93"/>
      <c r="L12" s="93" t="s">
        <v>1080</v>
      </c>
      <c r="M12" s="93"/>
      <c r="N12" s="93"/>
      <c r="O12" s="93" t="s">
        <v>1084</v>
      </c>
      <c r="P12" s="93"/>
      <c r="Q12" s="93"/>
      <c r="R12" s="93" t="s">
        <v>1088</v>
      </c>
      <c r="S12" s="93"/>
      <c r="T12" s="93"/>
      <c r="U12" s="93" t="s">
        <v>1092</v>
      </c>
      <c r="V12" s="93"/>
      <c r="W12" s="93"/>
      <c r="X12" s="93" t="s">
        <v>1096</v>
      </c>
      <c r="Y12" s="93"/>
      <c r="Z12" s="93"/>
      <c r="AA12" s="93" t="s">
        <v>1098</v>
      </c>
      <c r="AB12" s="93"/>
      <c r="AC12" s="93"/>
      <c r="AD12" s="93" t="s">
        <v>537</v>
      </c>
      <c r="AE12" s="93"/>
      <c r="AF12" s="93"/>
      <c r="AG12" s="93" t="s">
        <v>1103</v>
      </c>
      <c r="AH12" s="93"/>
      <c r="AI12" s="93"/>
      <c r="AJ12" s="93" t="s">
        <v>1104</v>
      </c>
      <c r="AK12" s="93"/>
      <c r="AL12" s="93"/>
      <c r="AM12" s="98" t="s">
        <v>1105</v>
      </c>
      <c r="AN12" s="98"/>
      <c r="AO12" s="98"/>
      <c r="AP12" s="98" t="s">
        <v>1106</v>
      </c>
      <c r="AQ12" s="98"/>
      <c r="AR12" s="98"/>
      <c r="AS12" s="98" t="s">
        <v>1107</v>
      </c>
      <c r="AT12" s="98"/>
      <c r="AU12" s="98"/>
      <c r="AV12" s="98" t="s">
        <v>1111</v>
      </c>
      <c r="AW12" s="98"/>
      <c r="AX12" s="98"/>
      <c r="AY12" s="98" t="s">
        <v>1115</v>
      </c>
      <c r="AZ12" s="98"/>
      <c r="BA12" s="98"/>
      <c r="BB12" s="98" t="s">
        <v>1118</v>
      </c>
      <c r="BC12" s="98"/>
      <c r="BD12" s="98"/>
      <c r="BE12" s="98" t="s">
        <v>1119</v>
      </c>
      <c r="BF12" s="98"/>
      <c r="BG12" s="98"/>
      <c r="BH12" s="98" t="s">
        <v>1122</v>
      </c>
      <c r="BI12" s="98"/>
      <c r="BJ12" s="98"/>
      <c r="BK12" s="98" t="s">
        <v>1123</v>
      </c>
      <c r="BL12" s="98"/>
      <c r="BM12" s="98"/>
      <c r="BN12" s="98" t="s">
        <v>1124</v>
      </c>
      <c r="BO12" s="98"/>
      <c r="BP12" s="98"/>
      <c r="BQ12" s="98" t="s">
        <v>559</v>
      </c>
      <c r="BR12" s="98"/>
      <c r="BS12" s="98"/>
      <c r="BT12" s="98" t="s">
        <v>562</v>
      </c>
      <c r="BU12" s="98"/>
      <c r="BV12" s="98"/>
      <c r="BW12" s="93" t="s">
        <v>1125</v>
      </c>
      <c r="BX12" s="93"/>
      <c r="BY12" s="93"/>
      <c r="BZ12" s="93" t="s">
        <v>1126</v>
      </c>
      <c r="CA12" s="93"/>
      <c r="CB12" s="93"/>
      <c r="CC12" s="93" t="s">
        <v>1127</v>
      </c>
      <c r="CD12" s="93"/>
      <c r="CE12" s="93"/>
      <c r="CF12" s="93" t="s">
        <v>1131</v>
      </c>
      <c r="CG12" s="93"/>
      <c r="CH12" s="93"/>
      <c r="CI12" s="93" t="s">
        <v>1135</v>
      </c>
      <c r="CJ12" s="93"/>
      <c r="CK12" s="93"/>
      <c r="CL12" s="93" t="s">
        <v>573</v>
      </c>
      <c r="CM12" s="93"/>
      <c r="CN12" s="93"/>
      <c r="CO12" s="98" t="s">
        <v>1137</v>
      </c>
      <c r="CP12" s="98"/>
      <c r="CQ12" s="98"/>
      <c r="CR12" s="98" t="s">
        <v>1141</v>
      </c>
      <c r="CS12" s="98"/>
      <c r="CT12" s="98"/>
      <c r="CU12" s="98" t="s">
        <v>1144</v>
      </c>
      <c r="CV12" s="98"/>
      <c r="CW12" s="98"/>
      <c r="CX12" s="98" t="s">
        <v>1148</v>
      </c>
      <c r="CY12" s="98"/>
      <c r="CZ12" s="98"/>
      <c r="DA12" s="98" t="s">
        <v>581</v>
      </c>
      <c r="DB12" s="98"/>
      <c r="DC12" s="98"/>
      <c r="DD12" s="93" t="s">
        <v>1149</v>
      </c>
      <c r="DE12" s="93"/>
      <c r="DF12" s="93"/>
      <c r="DG12" s="93" t="s">
        <v>1153</v>
      </c>
      <c r="DH12" s="93"/>
      <c r="DI12" s="93"/>
      <c r="DJ12" s="93" t="s">
        <v>1157</v>
      </c>
      <c r="DK12" s="93"/>
      <c r="DL12" s="93"/>
      <c r="DM12" s="98" t="s">
        <v>1159</v>
      </c>
      <c r="DN12" s="98"/>
      <c r="DO12" s="98"/>
      <c r="DP12" s="93" t="s">
        <v>1160</v>
      </c>
      <c r="DQ12" s="93"/>
      <c r="DR12" s="93"/>
      <c r="DS12" s="93" t="s">
        <v>589</v>
      </c>
      <c r="DT12" s="93"/>
      <c r="DU12" s="93"/>
      <c r="DV12" s="93" t="s">
        <v>591</v>
      </c>
      <c r="DW12" s="93"/>
      <c r="DX12" s="93"/>
      <c r="DY12" s="98" t="s">
        <v>1165</v>
      </c>
      <c r="DZ12" s="98"/>
      <c r="EA12" s="98"/>
      <c r="EB12" s="98" t="s">
        <v>1168</v>
      </c>
      <c r="EC12" s="98"/>
      <c r="ED12" s="98"/>
      <c r="EE12" s="98" t="s">
        <v>1169</v>
      </c>
      <c r="EF12" s="98"/>
      <c r="EG12" s="98"/>
      <c r="EH12" s="98" t="s">
        <v>1173</v>
      </c>
      <c r="EI12" s="98"/>
      <c r="EJ12" s="98"/>
      <c r="EK12" s="98" t="s">
        <v>1177</v>
      </c>
      <c r="EL12" s="98"/>
      <c r="EM12" s="98"/>
      <c r="EN12" s="98" t="s">
        <v>597</v>
      </c>
      <c r="EO12" s="98"/>
      <c r="EP12" s="98"/>
      <c r="EQ12" s="93" t="s">
        <v>1179</v>
      </c>
      <c r="ER12" s="93"/>
      <c r="ES12" s="93"/>
      <c r="ET12" s="93" t="s">
        <v>604</v>
      </c>
      <c r="EU12" s="93"/>
      <c r="EV12" s="93"/>
      <c r="EW12" s="93" t="s">
        <v>1186</v>
      </c>
      <c r="EX12" s="93"/>
      <c r="EY12" s="93"/>
      <c r="EZ12" s="93" t="s">
        <v>600</v>
      </c>
      <c r="FA12" s="93"/>
      <c r="FB12" s="93"/>
      <c r="FC12" s="93" t="s">
        <v>601</v>
      </c>
      <c r="FD12" s="93"/>
      <c r="FE12" s="93"/>
      <c r="FF12" s="93" t="s">
        <v>1193</v>
      </c>
      <c r="FG12" s="93"/>
      <c r="FH12" s="93"/>
      <c r="FI12" s="98" t="s">
        <v>1197</v>
      </c>
      <c r="FJ12" s="98"/>
      <c r="FK12" s="98"/>
      <c r="FL12" s="98" t="s">
        <v>1201</v>
      </c>
      <c r="FM12" s="98"/>
      <c r="FN12" s="98"/>
      <c r="FO12" s="98" t="s">
        <v>1205</v>
      </c>
      <c r="FP12" s="98"/>
      <c r="FQ12" s="98"/>
      <c r="FR12" s="98" t="s">
        <v>606</v>
      </c>
      <c r="FS12" s="98"/>
      <c r="FT12" s="98"/>
      <c r="FU12" s="98" t="s">
        <v>1212</v>
      </c>
      <c r="FV12" s="98"/>
      <c r="FW12" s="98"/>
      <c r="FX12" s="98" t="s">
        <v>1215</v>
      </c>
      <c r="FY12" s="98"/>
      <c r="FZ12" s="98"/>
      <c r="GA12" s="93" t="s">
        <v>1219</v>
      </c>
      <c r="GB12" s="93"/>
      <c r="GC12" s="93"/>
      <c r="GD12" s="93" t="s">
        <v>1220</v>
      </c>
      <c r="GE12" s="93"/>
      <c r="GF12" s="93"/>
      <c r="GG12" s="93" t="s">
        <v>1224</v>
      </c>
      <c r="GH12" s="93"/>
      <c r="GI12" s="93"/>
      <c r="GJ12" s="93" t="s">
        <v>1228</v>
      </c>
      <c r="GK12" s="93"/>
      <c r="GL12" s="93"/>
      <c r="GM12" s="93" t="s">
        <v>1232</v>
      </c>
      <c r="GN12" s="93"/>
      <c r="GO12" s="93"/>
      <c r="GP12" s="93" t="s">
        <v>1236</v>
      </c>
      <c r="GQ12" s="93"/>
      <c r="GR12" s="93"/>
    </row>
    <row r="13" spans="1:200" ht="156" x14ac:dyDescent="0.3">
      <c r="A13" s="105"/>
      <c r="B13" s="105"/>
      <c r="C13" s="29" t="s">
        <v>806</v>
      </c>
      <c r="D13" s="29" t="s">
        <v>861</v>
      </c>
      <c r="E13" s="29" t="s">
        <v>1072</v>
      </c>
      <c r="F13" s="29" t="s">
        <v>1074</v>
      </c>
      <c r="G13" s="29" t="s">
        <v>532</v>
      </c>
      <c r="H13" s="29" t="s">
        <v>1075</v>
      </c>
      <c r="I13" s="29" t="s">
        <v>1077</v>
      </c>
      <c r="J13" s="29" t="s">
        <v>1078</v>
      </c>
      <c r="K13" s="29" t="s">
        <v>1079</v>
      </c>
      <c r="L13" s="29" t="s">
        <v>1081</v>
      </c>
      <c r="M13" s="29" t="s">
        <v>1082</v>
      </c>
      <c r="N13" s="29" t="s">
        <v>1083</v>
      </c>
      <c r="O13" s="29" t="s">
        <v>1085</v>
      </c>
      <c r="P13" s="29" t="s">
        <v>1086</v>
      </c>
      <c r="Q13" s="29" t="s">
        <v>1087</v>
      </c>
      <c r="R13" s="29" t="s">
        <v>1089</v>
      </c>
      <c r="S13" s="29" t="s">
        <v>1090</v>
      </c>
      <c r="T13" s="29" t="s">
        <v>1091</v>
      </c>
      <c r="U13" s="29" t="s">
        <v>1093</v>
      </c>
      <c r="V13" s="29" t="s">
        <v>1094</v>
      </c>
      <c r="W13" s="29" t="s">
        <v>1095</v>
      </c>
      <c r="X13" s="29" t="s">
        <v>260</v>
      </c>
      <c r="Y13" s="29" t="s">
        <v>534</v>
      </c>
      <c r="Z13" s="29" t="s">
        <v>262</v>
      </c>
      <c r="AA13" s="29" t="s">
        <v>535</v>
      </c>
      <c r="AB13" s="29" t="s">
        <v>1099</v>
      </c>
      <c r="AC13" s="29" t="s">
        <v>536</v>
      </c>
      <c r="AD13" s="29" t="s">
        <v>1100</v>
      </c>
      <c r="AE13" s="29" t="s">
        <v>1101</v>
      </c>
      <c r="AF13" s="29" t="s">
        <v>1102</v>
      </c>
      <c r="AG13" s="29" t="s">
        <v>541</v>
      </c>
      <c r="AH13" s="29" t="s">
        <v>542</v>
      </c>
      <c r="AI13" s="29" t="s">
        <v>543</v>
      </c>
      <c r="AJ13" s="29" t="s">
        <v>297</v>
      </c>
      <c r="AK13" s="29" t="s">
        <v>544</v>
      </c>
      <c r="AL13" s="29" t="s">
        <v>545</v>
      </c>
      <c r="AM13" s="29" t="s">
        <v>546</v>
      </c>
      <c r="AN13" s="29" t="s">
        <v>547</v>
      </c>
      <c r="AO13" s="29" t="s">
        <v>548</v>
      </c>
      <c r="AP13" s="29" t="s">
        <v>549</v>
      </c>
      <c r="AQ13" s="29" t="s">
        <v>550</v>
      </c>
      <c r="AR13" s="29" t="s">
        <v>551</v>
      </c>
      <c r="AS13" s="29" t="s">
        <v>1108</v>
      </c>
      <c r="AT13" s="29" t="s">
        <v>1109</v>
      </c>
      <c r="AU13" s="29" t="s">
        <v>1110</v>
      </c>
      <c r="AV13" s="29" t="s">
        <v>1112</v>
      </c>
      <c r="AW13" s="29" t="s">
        <v>1113</v>
      </c>
      <c r="AX13" s="29" t="s">
        <v>1114</v>
      </c>
      <c r="AY13" s="29" t="s">
        <v>1116</v>
      </c>
      <c r="AZ13" s="29" t="s">
        <v>1117</v>
      </c>
      <c r="BA13" s="29" t="s">
        <v>192</v>
      </c>
      <c r="BB13" s="29" t="s">
        <v>553</v>
      </c>
      <c r="BC13" s="29" t="s">
        <v>554</v>
      </c>
      <c r="BD13" s="29" t="s">
        <v>555</v>
      </c>
      <c r="BE13" s="30" t="s">
        <v>202</v>
      </c>
      <c r="BF13" s="30" t="s">
        <v>201</v>
      </c>
      <c r="BG13" s="30" t="s">
        <v>1120</v>
      </c>
      <c r="BH13" s="30" t="s">
        <v>556</v>
      </c>
      <c r="BI13" s="30" t="s">
        <v>557</v>
      </c>
      <c r="BJ13" s="30" t="s">
        <v>558</v>
      </c>
      <c r="BK13" s="47" t="s">
        <v>235</v>
      </c>
      <c r="BL13" s="30" t="s">
        <v>203</v>
      </c>
      <c r="BM13" s="30" t="s">
        <v>204</v>
      </c>
      <c r="BN13" s="30" t="s">
        <v>538</v>
      </c>
      <c r="BO13" s="30" t="s">
        <v>539</v>
      </c>
      <c r="BP13" s="30" t="s">
        <v>540</v>
      </c>
      <c r="BQ13" s="30" t="s">
        <v>559</v>
      </c>
      <c r="BR13" s="30" t="s">
        <v>560</v>
      </c>
      <c r="BS13" s="30" t="s">
        <v>561</v>
      </c>
      <c r="BT13" s="30" t="s">
        <v>562</v>
      </c>
      <c r="BU13" s="30" t="s">
        <v>563</v>
      </c>
      <c r="BV13" s="30" t="s">
        <v>564</v>
      </c>
      <c r="BW13" s="29" t="s">
        <v>565</v>
      </c>
      <c r="BX13" s="29" t="s">
        <v>566</v>
      </c>
      <c r="BY13" s="29" t="s">
        <v>567</v>
      </c>
      <c r="BZ13" s="29" t="s">
        <v>453</v>
      </c>
      <c r="CA13" s="29" t="s">
        <v>485</v>
      </c>
      <c r="CB13" s="29" t="s">
        <v>569</v>
      </c>
      <c r="CC13" s="30" t="s">
        <v>1128</v>
      </c>
      <c r="CD13" s="30" t="s">
        <v>1129</v>
      </c>
      <c r="CE13" s="30" t="s">
        <v>1130</v>
      </c>
      <c r="CF13" s="29" t="s">
        <v>1132</v>
      </c>
      <c r="CG13" s="29" t="s">
        <v>1133</v>
      </c>
      <c r="CH13" s="29" t="s">
        <v>1134</v>
      </c>
      <c r="CI13" s="29" t="s">
        <v>570</v>
      </c>
      <c r="CJ13" s="29" t="s">
        <v>571</v>
      </c>
      <c r="CK13" s="29" t="s">
        <v>572</v>
      </c>
      <c r="CL13" s="29" t="s">
        <v>573</v>
      </c>
      <c r="CM13" s="29" t="s">
        <v>574</v>
      </c>
      <c r="CN13" s="29" t="s">
        <v>1136</v>
      </c>
      <c r="CO13" s="30" t="s">
        <v>1138</v>
      </c>
      <c r="CP13" s="30" t="s">
        <v>1139</v>
      </c>
      <c r="CQ13" s="30" t="s">
        <v>1140</v>
      </c>
      <c r="CR13" s="30" t="s">
        <v>1142</v>
      </c>
      <c r="CS13" s="30" t="s">
        <v>1143</v>
      </c>
      <c r="CT13" s="30" t="s">
        <v>274</v>
      </c>
      <c r="CU13" s="30" t="s">
        <v>1145</v>
      </c>
      <c r="CV13" s="30" t="s">
        <v>1146</v>
      </c>
      <c r="CW13" s="30" t="s">
        <v>1147</v>
      </c>
      <c r="CX13" s="30" t="s">
        <v>578</v>
      </c>
      <c r="CY13" s="30" t="s">
        <v>579</v>
      </c>
      <c r="CZ13" s="30" t="s">
        <v>580</v>
      </c>
      <c r="DA13" s="30" t="s">
        <v>581</v>
      </c>
      <c r="DB13" s="30" t="s">
        <v>582</v>
      </c>
      <c r="DC13" s="30" t="s">
        <v>583</v>
      </c>
      <c r="DD13" s="30" t="s">
        <v>1150</v>
      </c>
      <c r="DE13" s="30" t="s">
        <v>1151</v>
      </c>
      <c r="DF13" s="30" t="s">
        <v>1152</v>
      </c>
      <c r="DG13" s="29" t="s">
        <v>1154</v>
      </c>
      <c r="DH13" s="29" t="s">
        <v>1155</v>
      </c>
      <c r="DI13" s="29" t="s">
        <v>1156</v>
      </c>
      <c r="DJ13" s="29" t="s">
        <v>584</v>
      </c>
      <c r="DK13" s="29" t="s">
        <v>585</v>
      </c>
      <c r="DL13" s="29" t="s">
        <v>1158</v>
      </c>
      <c r="DM13" s="29" t="s">
        <v>586</v>
      </c>
      <c r="DN13" s="29" t="s">
        <v>587</v>
      </c>
      <c r="DO13" s="29" t="s">
        <v>588</v>
      </c>
      <c r="DP13" s="29" t="s">
        <v>575</v>
      </c>
      <c r="DQ13" s="29" t="s">
        <v>576</v>
      </c>
      <c r="DR13" s="29" t="s">
        <v>577</v>
      </c>
      <c r="DS13" s="29" t="s">
        <v>1161</v>
      </c>
      <c r="DT13" s="29" t="s">
        <v>1162</v>
      </c>
      <c r="DU13" s="29" t="s">
        <v>590</v>
      </c>
      <c r="DV13" s="29" t="s">
        <v>591</v>
      </c>
      <c r="DW13" s="29" t="s">
        <v>1163</v>
      </c>
      <c r="DX13" s="29" t="s">
        <v>1164</v>
      </c>
      <c r="DY13" s="29" t="s">
        <v>1165</v>
      </c>
      <c r="DZ13" s="29" t="s">
        <v>1166</v>
      </c>
      <c r="EA13" s="29" t="s">
        <v>1167</v>
      </c>
      <c r="EB13" s="29" t="s">
        <v>592</v>
      </c>
      <c r="EC13" s="29" t="s">
        <v>593</v>
      </c>
      <c r="ED13" s="29" t="s">
        <v>594</v>
      </c>
      <c r="EE13" s="29" t="s">
        <v>1170</v>
      </c>
      <c r="EF13" s="29" t="s">
        <v>1171</v>
      </c>
      <c r="EG13" s="29" t="s">
        <v>1172</v>
      </c>
      <c r="EH13" s="29" t="s">
        <v>1174</v>
      </c>
      <c r="EI13" s="29" t="s">
        <v>1175</v>
      </c>
      <c r="EJ13" s="29" t="s">
        <v>1176</v>
      </c>
      <c r="EK13" s="29" t="s">
        <v>595</v>
      </c>
      <c r="EL13" s="29" t="s">
        <v>1178</v>
      </c>
      <c r="EM13" s="29" t="s">
        <v>596</v>
      </c>
      <c r="EN13" s="29" t="s">
        <v>597</v>
      </c>
      <c r="EO13" s="29" t="s">
        <v>598</v>
      </c>
      <c r="EP13" s="29" t="s">
        <v>599</v>
      </c>
      <c r="EQ13" s="29" t="s">
        <v>1180</v>
      </c>
      <c r="ER13" s="29" t="s">
        <v>1181</v>
      </c>
      <c r="ES13" s="29" t="s">
        <v>1182</v>
      </c>
      <c r="ET13" s="29" t="s">
        <v>1183</v>
      </c>
      <c r="EU13" s="29" t="s">
        <v>1184</v>
      </c>
      <c r="EV13" s="29" t="s">
        <v>1185</v>
      </c>
      <c r="EW13" s="29" t="s">
        <v>1186</v>
      </c>
      <c r="EX13" s="29" t="s">
        <v>1187</v>
      </c>
      <c r="EY13" s="29" t="s">
        <v>1188</v>
      </c>
      <c r="EZ13" s="29" t="s">
        <v>1189</v>
      </c>
      <c r="FA13" s="29" t="s">
        <v>1190</v>
      </c>
      <c r="FB13" s="29" t="s">
        <v>1191</v>
      </c>
      <c r="FC13" s="29" t="s">
        <v>602</v>
      </c>
      <c r="FD13" s="29" t="s">
        <v>603</v>
      </c>
      <c r="FE13" s="29" t="s">
        <v>1192</v>
      </c>
      <c r="FF13" s="29" t="s">
        <v>1194</v>
      </c>
      <c r="FG13" s="29" t="s">
        <v>1195</v>
      </c>
      <c r="FH13" s="29" t="s">
        <v>1196</v>
      </c>
      <c r="FI13" s="30" t="s">
        <v>1198</v>
      </c>
      <c r="FJ13" s="30" t="s">
        <v>1199</v>
      </c>
      <c r="FK13" s="30" t="s">
        <v>1200</v>
      </c>
      <c r="FL13" s="30" t="s">
        <v>1202</v>
      </c>
      <c r="FM13" s="30" t="s">
        <v>1203</v>
      </c>
      <c r="FN13" s="30" t="s">
        <v>1204</v>
      </c>
      <c r="FO13" s="30" t="s">
        <v>1206</v>
      </c>
      <c r="FP13" s="30" t="s">
        <v>1207</v>
      </c>
      <c r="FQ13" s="30" t="s">
        <v>1208</v>
      </c>
      <c r="FR13" s="30" t="s">
        <v>1209</v>
      </c>
      <c r="FS13" s="30" t="s">
        <v>1210</v>
      </c>
      <c r="FT13" s="30" t="s">
        <v>1211</v>
      </c>
      <c r="FU13" s="30" t="s">
        <v>489</v>
      </c>
      <c r="FV13" s="30" t="s">
        <v>1213</v>
      </c>
      <c r="FW13" s="30" t="s">
        <v>1214</v>
      </c>
      <c r="FX13" s="30" t="s">
        <v>1216</v>
      </c>
      <c r="FY13" s="30" t="s">
        <v>1217</v>
      </c>
      <c r="FZ13" s="30" t="s">
        <v>1218</v>
      </c>
      <c r="GA13" s="29" t="s">
        <v>607</v>
      </c>
      <c r="GB13" s="29" t="s">
        <v>608</v>
      </c>
      <c r="GC13" s="29" t="s">
        <v>609</v>
      </c>
      <c r="GD13" s="29" t="s">
        <v>1221</v>
      </c>
      <c r="GE13" s="29" t="s">
        <v>1222</v>
      </c>
      <c r="GF13" s="29" t="s">
        <v>1223</v>
      </c>
      <c r="GG13" s="29" t="s">
        <v>1225</v>
      </c>
      <c r="GH13" s="29" t="s">
        <v>1226</v>
      </c>
      <c r="GI13" s="29" t="s">
        <v>1227</v>
      </c>
      <c r="GJ13" s="29" t="s">
        <v>1229</v>
      </c>
      <c r="GK13" s="29" t="s">
        <v>1230</v>
      </c>
      <c r="GL13" s="29" t="s">
        <v>1231</v>
      </c>
      <c r="GM13" s="29" t="s">
        <v>1233</v>
      </c>
      <c r="GN13" s="29" t="s">
        <v>1234</v>
      </c>
      <c r="GO13" s="29" t="s">
        <v>1235</v>
      </c>
      <c r="GP13" s="29" t="s">
        <v>1237</v>
      </c>
      <c r="GQ13" s="29" t="s">
        <v>1238</v>
      </c>
      <c r="GR13" s="29" t="s">
        <v>1239</v>
      </c>
    </row>
    <row r="14" spans="1:200" ht="15.6" x14ac:dyDescent="0.3">
      <c r="A14" s="44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3">
      <c r="A39" s="101" t="s">
        <v>171</v>
      </c>
      <c r="B39" s="102"/>
      <c r="C39" s="52">
        <f>SUM(C14:C38)</f>
        <v>0</v>
      </c>
      <c r="D39" s="52">
        <f t="shared" ref="D39:BO39" si="0">SUM(D14:D38)</f>
        <v>0</v>
      </c>
      <c r="E39" s="52">
        <f t="shared" si="0"/>
        <v>0</v>
      </c>
      <c r="F39" s="52">
        <f t="shared" si="0"/>
        <v>0</v>
      </c>
      <c r="G39" s="52">
        <f t="shared" si="0"/>
        <v>0</v>
      </c>
      <c r="H39" s="52">
        <f t="shared" si="0"/>
        <v>0</v>
      </c>
      <c r="I39" s="52">
        <f t="shared" si="0"/>
        <v>0</v>
      </c>
      <c r="J39" s="52">
        <f t="shared" si="0"/>
        <v>0</v>
      </c>
      <c r="K39" s="52">
        <f t="shared" si="0"/>
        <v>0</v>
      </c>
      <c r="L39" s="52">
        <f t="shared" si="0"/>
        <v>0</v>
      </c>
      <c r="M39" s="52">
        <f t="shared" si="0"/>
        <v>0</v>
      </c>
      <c r="N39" s="52">
        <f t="shared" si="0"/>
        <v>0</v>
      </c>
      <c r="O39" s="52">
        <f t="shared" si="0"/>
        <v>0</v>
      </c>
      <c r="P39" s="52">
        <f t="shared" si="0"/>
        <v>0</v>
      </c>
      <c r="Q39" s="52">
        <f t="shared" si="0"/>
        <v>0</v>
      </c>
      <c r="R39" s="52">
        <f t="shared" si="0"/>
        <v>0</v>
      </c>
      <c r="S39" s="52">
        <f t="shared" si="0"/>
        <v>0</v>
      </c>
      <c r="T39" s="52">
        <f t="shared" si="0"/>
        <v>0</v>
      </c>
      <c r="U39" s="52">
        <f t="shared" si="0"/>
        <v>0</v>
      </c>
      <c r="V39" s="52">
        <f t="shared" si="0"/>
        <v>0</v>
      </c>
      <c r="W39" s="52">
        <f t="shared" si="0"/>
        <v>0</v>
      </c>
      <c r="X39" s="52">
        <f t="shared" si="0"/>
        <v>0</v>
      </c>
      <c r="Y39" s="52">
        <f t="shared" si="0"/>
        <v>0</v>
      </c>
      <c r="Z39" s="52">
        <f t="shared" si="0"/>
        <v>0</v>
      </c>
      <c r="AA39" s="52">
        <f t="shared" si="0"/>
        <v>0</v>
      </c>
      <c r="AB39" s="52">
        <f t="shared" si="0"/>
        <v>0</v>
      </c>
      <c r="AC39" s="52">
        <f t="shared" si="0"/>
        <v>0</v>
      </c>
      <c r="AD39" s="52">
        <f t="shared" si="0"/>
        <v>0</v>
      </c>
      <c r="AE39" s="52">
        <f t="shared" si="0"/>
        <v>0</v>
      </c>
      <c r="AF39" s="52">
        <f t="shared" si="0"/>
        <v>0</v>
      </c>
      <c r="AG39" s="52">
        <f t="shared" si="0"/>
        <v>0</v>
      </c>
      <c r="AH39" s="52">
        <f t="shared" si="0"/>
        <v>0</v>
      </c>
      <c r="AI39" s="52">
        <f t="shared" si="0"/>
        <v>0</v>
      </c>
      <c r="AJ39" s="52">
        <f t="shared" si="0"/>
        <v>0</v>
      </c>
      <c r="AK39" s="52">
        <f t="shared" si="0"/>
        <v>0</v>
      </c>
      <c r="AL39" s="52">
        <f t="shared" si="0"/>
        <v>0</v>
      </c>
      <c r="AM39" s="52">
        <f t="shared" si="0"/>
        <v>0</v>
      </c>
      <c r="AN39" s="52">
        <f t="shared" si="0"/>
        <v>0</v>
      </c>
      <c r="AO39" s="52">
        <f t="shared" si="0"/>
        <v>0</v>
      </c>
      <c r="AP39" s="52">
        <f t="shared" si="0"/>
        <v>0</v>
      </c>
      <c r="AQ39" s="52">
        <f t="shared" si="0"/>
        <v>0</v>
      </c>
      <c r="AR39" s="52">
        <f t="shared" si="0"/>
        <v>0</v>
      </c>
      <c r="AS39" s="52">
        <f t="shared" si="0"/>
        <v>0</v>
      </c>
      <c r="AT39" s="52">
        <f t="shared" si="0"/>
        <v>0</v>
      </c>
      <c r="AU39" s="52">
        <f t="shared" si="0"/>
        <v>0</v>
      </c>
      <c r="AV39" s="52">
        <f t="shared" si="0"/>
        <v>0</v>
      </c>
      <c r="AW39" s="52">
        <f t="shared" si="0"/>
        <v>0</v>
      </c>
      <c r="AX39" s="52">
        <f t="shared" si="0"/>
        <v>0</v>
      </c>
      <c r="AY39" s="52">
        <f t="shared" si="0"/>
        <v>0</v>
      </c>
      <c r="AZ39" s="52">
        <f t="shared" si="0"/>
        <v>0</v>
      </c>
      <c r="BA39" s="52">
        <f t="shared" si="0"/>
        <v>0</v>
      </c>
      <c r="BB39" s="52">
        <f t="shared" si="0"/>
        <v>0</v>
      </c>
      <c r="BC39" s="52">
        <f t="shared" si="0"/>
        <v>0</v>
      </c>
      <c r="BD39" s="52">
        <f t="shared" si="0"/>
        <v>0</v>
      </c>
      <c r="BE39" s="52">
        <f t="shared" si="0"/>
        <v>0</v>
      </c>
      <c r="BF39" s="52">
        <f t="shared" si="0"/>
        <v>0</v>
      </c>
      <c r="BG39" s="52">
        <f t="shared" si="0"/>
        <v>0</v>
      </c>
      <c r="BH39" s="52">
        <f t="shared" si="0"/>
        <v>0</v>
      </c>
      <c r="BI39" s="52">
        <f t="shared" si="0"/>
        <v>0</v>
      </c>
      <c r="BJ39" s="52">
        <f t="shared" si="0"/>
        <v>0</v>
      </c>
      <c r="BK39" s="52">
        <f t="shared" si="0"/>
        <v>0</v>
      </c>
      <c r="BL39" s="52">
        <f t="shared" si="0"/>
        <v>0</v>
      </c>
      <c r="BM39" s="52">
        <f t="shared" si="0"/>
        <v>0</v>
      </c>
      <c r="BN39" s="52">
        <f t="shared" si="0"/>
        <v>0</v>
      </c>
      <c r="BO39" s="52">
        <f t="shared" si="0"/>
        <v>0</v>
      </c>
      <c r="BP39" s="52">
        <f t="shared" ref="BP39:EA39" si="1">SUM(BP14:BP38)</f>
        <v>0</v>
      </c>
      <c r="BQ39" s="52">
        <f t="shared" si="1"/>
        <v>0</v>
      </c>
      <c r="BR39" s="52">
        <f t="shared" si="1"/>
        <v>0</v>
      </c>
      <c r="BS39" s="52">
        <f t="shared" si="1"/>
        <v>0</v>
      </c>
      <c r="BT39" s="52">
        <f t="shared" si="1"/>
        <v>0</v>
      </c>
      <c r="BU39" s="52">
        <f t="shared" si="1"/>
        <v>0</v>
      </c>
      <c r="BV39" s="52">
        <f t="shared" si="1"/>
        <v>0</v>
      </c>
      <c r="BW39" s="52">
        <f t="shared" si="1"/>
        <v>0</v>
      </c>
      <c r="BX39" s="52">
        <f t="shared" si="1"/>
        <v>0</v>
      </c>
      <c r="BY39" s="52">
        <f t="shared" si="1"/>
        <v>0</v>
      </c>
      <c r="BZ39" s="52">
        <f t="shared" si="1"/>
        <v>0</v>
      </c>
      <c r="CA39" s="52">
        <f t="shared" si="1"/>
        <v>0</v>
      </c>
      <c r="CB39" s="52">
        <f t="shared" si="1"/>
        <v>0</v>
      </c>
      <c r="CC39" s="52">
        <f t="shared" si="1"/>
        <v>0</v>
      </c>
      <c r="CD39" s="52">
        <f t="shared" si="1"/>
        <v>0</v>
      </c>
      <c r="CE39" s="52">
        <f t="shared" si="1"/>
        <v>0</v>
      </c>
      <c r="CF39" s="52">
        <f t="shared" si="1"/>
        <v>0</v>
      </c>
      <c r="CG39" s="52">
        <f t="shared" si="1"/>
        <v>0</v>
      </c>
      <c r="CH39" s="52">
        <f t="shared" si="1"/>
        <v>0</v>
      </c>
      <c r="CI39" s="52">
        <f t="shared" si="1"/>
        <v>0</v>
      </c>
      <c r="CJ39" s="52">
        <f t="shared" si="1"/>
        <v>0</v>
      </c>
      <c r="CK39" s="52">
        <f t="shared" si="1"/>
        <v>0</v>
      </c>
      <c r="CL39" s="52">
        <f t="shared" si="1"/>
        <v>0</v>
      </c>
      <c r="CM39" s="52">
        <f t="shared" si="1"/>
        <v>0</v>
      </c>
      <c r="CN39" s="52">
        <f t="shared" si="1"/>
        <v>0</v>
      </c>
      <c r="CO39" s="52">
        <f t="shared" si="1"/>
        <v>0</v>
      </c>
      <c r="CP39" s="52">
        <f t="shared" si="1"/>
        <v>0</v>
      </c>
      <c r="CQ39" s="52">
        <f t="shared" si="1"/>
        <v>0</v>
      </c>
      <c r="CR39" s="52">
        <f t="shared" si="1"/>
        <v>0</v>
      </c>
      <c r="CS39" s="52">
        <f t="shared" si="1"/>
        <v>0</v>
      </c>
      <c r="CT39" s="52">
        <f t="shared" si="1"/>
        <v>0</v>
      </c>
      <c r="CU39" s="52">
        <f t="shared" si="1"/>
        <v>0</v>
      </c>
      <c r="CV39" s="52">
        <f t="shared" si="1"/>
        <v>0</v>
      </c>
      <c r="CW39" s="52">
        <f t="shared" si="1"/>
        <v>0</v>
      </c>
      <c r="CX39" s="52">
        <f t="shared" si="1"/>
        <v>0</v>
      </c>
      <c r="CY39" s="52">
        <f t="shared" si="1"/>
        <v>0</v>
      </c>
      <c r="CZ39" s="52">
        <f t="shared" si="1"/>
        <v>0</v>
      </c>
      <c r="DA39" s="52">
        <f t="shared" si="1"/>
        <v>0</v>
      </c>
      <c r="DB39" s="52">
        <f t="shared" si="1"/>
        <v>0</v>
      </c>
      <c r="DC39" s="52">
        <f t="shared" si="1"/>
        <v>0</v>
      </c>
      <c r="DD39" s="52">
        <f t="shared" si="1"/>
        <v>0</v>
      </c>
      <c r="DE39" s="52">
        <f t="shared" si="1"/>
        <v>0</v>
      </c>
      <c r="DF39" s="52">
        <f t="shared" si="1"/>
        <v>0</v>
      </c>
      <c r="DG39" s="52">
        <f t="shared" si="1"/>
        <v>0</v>
      </c>
      <c r="DH39" s="52">
        <f t="shared" si="1"/>
        <v>0</v>
      </c>
      <c r="DI39" s="52">
        <f t="shared" si="1"/>
        <v>0</v>
      </c>
      <c r="DJ39" s="52">
        <f t="shared" si="1"/>
        <v>0</v>
      </c>
      <c r="DK39" s="52">
        <f t="shared" si="1"/>
        <v>0</v>
      </c>
      <c r="DL39" s="52">
        <f t="shared" si="1"/>
        <v>0</v>
      </c>
      <c r="DM39" s="52">
        <f t="shared" si="1"/>
        <v>0</v>
      </c>
      <c r="DN39" s="52">
        <f t="shared" si="1"/>
        <v>0</v>
      </c>
      <c r="DO39" s="52">
        <f t="shared" si="1"/>
        <v>0</v>
      </c>
      <c r="DP39" s="52">
        <f t="shared" si="1"/>
        <v>0</v>
      </c>
      <c r="DQ39" s="52">
        <f t="shared" si="1"/>
        <v>0</v>
      </c>
      <c r="DR39" s="52">
        <f t="shared" si="1"/>
        <v>0</v>
      </c>
      <c r="DS39" s="52">
        <f t="shared" si="1"/>
        <v>0</v>
      </c>
      <c r="DT39" s="52">
        <f t="shared" si="1"/>
        <v>0</v>
      </c>
      <c r="DU39" s="52">
        <f t="shared" si="1"/>
        <v>0</v>
      </c>
      <c r="DV39" s="52">
        <f t="shared" si="1"/>
        <v>0</v>
      </c>
      <c r="DW39" s="52">
        <f t="shared" si="1"/>
        <v>0</v>
      </c>
      <c r="DX39" s="52">
        <f t="shared" si="1"/>
        <v>0</v>
      </c>
      <c r="DY39" s="52">
        <f t="shared" si="1"/>
        <v>0</v>
      </c>
      <c r="DZ39" s="52">
        <f t="shared" si="1"/>
        <v>0</v>
      </c>
      <c r="EA39" s="52">
        <f t="shared" si="1"/>
        <v>0</v>
      </c>
      <c r="EB39" s="52">
        <f t="shared" ref="EB39:GM39" si="2">SUM(EB14:EB38)</f>
        <v>0</v>
      </c>
      <c r="EC39" s="52">
        <f t="shared" si="2"/>
        <v>0</v>
      </c>
      <c r="ED39" s="52">
        <f t="shared" si="2"/>
        <v>0</v>
      </c>
      <c r="EE39" s="52">
        <f t="shared" si="2"/>
        <v>0</v>
      </c>
      <c r="EF39" s="52">
        <f t="shared" si="2"/>
        <v>0</v>
      </c>
      <c r="EG39" s="52">
        <f t="shared" si="2"/>
        <v>0</v>
      </c>
      <c r="EH39" s="52">
        <f t="shared" si="2"/>
        <v>0</v>
      </c>
      <c r="EI39" s="52">
        <f t="shared" si="2"/>
        <v>0</v>
      </c>
      <c r="EJ39" s="52">
        <f t="shared" si="2"/>
        <v>0</v>
      </c>
      <c r="EK39" s="52">
        <f t="shared" si="2"/>
        <v>0</v>
      </c>
      <c r="EL39" s="52">
        <f t="shared" si="2"/>
        <v>0</v>
      </c>
      <c r="EM39" s="52">
        <f t="shared" si="2"/>
        <v>0</v>
      </c>
      <c r="EN39" s="52">
        <f t="shared" si="2"/>
        <v>0</v>
      </c>
      <c r="EO39" s="52">
        <f t="shared" si="2"/>
        <v>0</v>
      </c>
      <c r="EP39" s="52">
        <f t="shared" si="2"/>
        <v>0</v>
      </c>
      <c r="EQ39" s="52">
        <f t="shared" si="2"/>
        <v>0</v>
      </c>
      <c r="ER39" s="52">
        <f t="shared" si="2"/>
        <v>0</v>
      </c>
      <c r="ES39" s="52">
        <f t="shared" si="2"/>
        <v>0</v>
      </c>
      <c r="ET39" s="52">
        <f t="shared" si="2"/>
        <v>0</v>
      </c>
      <c r="EU39" s="52">
        <f t="shared" si="2"/>
        <v>0</v>
      </c>
      <c r="EV39" s="52">
        <f t="shared" si="2"/>
        <v>0</v>
      </c>
      <c r="EW39" s="52">
        <f t="shared" si="2"/>
        <v>0</v>
      </c>
      <c r="EX39" s="52">
        <f t="shared" si="2"/>
        <v>0</v>
      </c>
      <c r="EY39" s="52">
        <f t="shared" si="2"/>
        <v>0</v>
      </c>
      <c r="EZ39" s="52">
        <f t="shared" si="2"/>
        <v>0</v>
      </c>
      <c r="FA39" s="52">
        <f t="shared" si="2"/>
        <v>0</v>
      </c>
      <c r="FB39" s="52">
        <f t="shared" si="2"/>
        <v>0</v>
      </c>
      <c r="FC39" s="52">
        <f t="shared" si="2"/>
        <v>0</v>
      </c>
      <c r="FD39" s="52">
        <f t="shared" si="2"/>
        <v>0</v>
      </c>
      <c r="FE39" s="52">
        <f t="shared" si="2"/>
        <v>0</v>
      </c>
      <c r="FF39" s="52">
        <f t="shared" si="2"/>
        <v>0</v>
      </c>
      <c r="FG39" s="52">
        <f t="shared" si="2"/>
        <v>0</v>
      </c>
      <c r="FH39" s="52">
        <f t="shared" si="2"/>
        <v>0</v>
      </c>
      <c r="FI39" s="52">
        <f t="shared" si="2"/>
        <v>0</v>
      </c>
      <c r="FJ39" s="52">
        <f t="shared" si="2"/>
        <v>0</v>
      </c>
      <c r="FK39" s="52">
        <f t="shared" si="2"/>
        <v>0</v>
      </c>
      <c r="FL39" s="52">
        <f t="shared" si="2"/>
        <v>0</v>
      </c>
      <c r="FM39" s="52">
        <f t="shared" si="2"/>
        <v>0</v>
      </c>
      <c r="FN39" s="52">
        <f t="shared" si="2"/>
        <v>0</v>
      </c>
      <c r="FO39" s="52">
        <f t="shared" si="2"/>
        <v>0</v>
      </c>
      <c r="FP39" s="52">
        <f t="shared" si="2"/>
        <v>0</v>
      </c>
      <c r="FQ39" s="52">
        <f t="shared" si="2"/>
        <v>0</v>
      </c>
      <c r="FR39" s="52">
        <f t="shared" si="2"/>
        <v>0</v>
      </c>
      <c r="FS39" s="52">
        <f t="shared" si="2"/>
        <v>0</v>
      </c>
      <c r="FT39" s="52">
        <f t="shared" si="2"/>
        <v>0</v>
      </c>
      <c r="FU39" s="52">
        <f t="shared" si="2"/>
        <v>0</v>
      </c>
      <c r="FV39" s="52">
        <f t="shared" si="2"/>
        <v>0</v>
      </c>
      <c r="FW39" s="52">
        <f t="shared" si="2"/>
        <v>0</v>
      </c>
      <c r="FX39" s="52">
        <f t="shared" si="2"/>
        <v>0</v>
      </c>
      <c r="FY39" s="52">
        <f t="shared" si="2"/>
        <v>0</v>
      </c>
      <c r="FZ39" s="52">
        <f t="shared" si="2"/>
        <v>0</v>
      </c>
      <c r="GA39" s="52">
        <f t="shared" si="2"/>
        <v>0</v>
      </c>
      <c r="GB39" s="52">
        <f t="shared" si="2"/>
        <v>0</v>
      </c>
      <c r="GC39" s="52">
        <f t="shared" si="2"/>
        <v>0</v>
      </c>
      <c r="GD39" s="52">
        <f t="shared" si="2"/>
        <v>0</v>
      </c>
      <c r="GE39" s="52">
        <f t="shared" si="2"/>
        <v>0</v>
      </c>
      <c r="GF39" s="52">
        <f t="shared" si="2"/>
        <v>0</v>
      </c>
      <c r="GG39" s="52">
        <f t="shared" si="2"/>
        <v>0</v>
      </c>
      <c r="GH39" s="52">
        <f t="shared" si="2"/>
        <v>0</v>
      </c>
      <c r="GI39" s="52">
        <f t="shared" si="2"/>
        <v>0</v>
      </c>
      <c r="GJ39" s="52">
        <f t="shared" si="2"/>
        <v>0</v>
      </c>
      <c r="GK39" s="52">
        <f t="shared" si="2"/>
        <v>0</v>
      </c>
      <c r="GL39" s="52">
        <f t="shared" si="2"/>
        <v>0</v>
      </c>
      <c r="GM39" s="52">
        <f t="shared" si="2"/>
        <v>0</v>
      </c>
      <c r="GN39" s="52">
        <f t="shared" ref="GN39:GR39" si="3">SUM(GN14:GN38)</f>
        <v>0</v>
      </c>
      <c r="GO39" s="52">
        <f t="shared" si="3"/>
        <v>0</v>
      </c>
      <c r="GP39" s="52">
        <f t="shared" si="3"/>
        <v>0</v>
      </c>
      <c r="GQ39" s="52">
        <f t="shared" si="3"/>
        <v>0</v>
      </c>
      <c r="GR39" s="52">
        <f t="shared" si="3"/>
        <v>0</v>
      </c>
    </row>
    <row r="40" spans="1:200" ht="37.5" customHeight="1" x14ac:dyDescent="0.3">
      <c r="A40" s="103" t="s">
        <v>793</v>
      </c>
      <c r="B40" s="104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 x14ac:dyDescent="0.3">
      <c r="B42" s="11" t="s">
        <v>763</v>
      </c>
    </row>
    <row r="43" spans="1:200" x14ac:dyDescent="0.3">
      <c r="B43" t="s">
        <v>764</v>
      </c>
      <c r="C43" t="s">
        <v>787</v>
      </c>
      <c r="D43" s="55">
        <f>(C40+F40+I40+L40+O40+R40)/6</f>
        <v>0</v>
      </c>
      <c r="E43">
        <f>D43/100*25</f>
        <v>0</v>
      </c>
    </row>
    <row r="44" spans="1:200" x14ac:dyDescent="0.3">
      <c r="B44" t="s">
        <v>766</v>
      </c>
      <c r="C44" t="s">
        <v>787</v>
      </c>
      <c r="D44" s="55">
        <f>(D40+G40+J40+M40+P40+S40)/6</f>
        <v>0</v>
      </c>
      <c r="E44">
        <f t="shared" ref="E44:E45" si="8">D44/100*25</f>
        <v>0</v>
      </c>
    </row>
    <row r="45" spans="1:200" x14ac:dyDescent="0.3">
      <c r="B45" t="s">
        <v>767</v>
      </c>
      <c r="C45" t="s">
        <v>787</v>
      </c>
      <c r="D45" s="55">
        <f>(E40+H40+K40+N40+Q40+T40)/6</f>
        <v>0</v>
      </c>
      <c r="E45">
        <f t="shared" si="8"/>
        <v>0</v>
      </c>
    </row>
    <row r="46" spans="1:200" x14ac:dyDescent="0.3">
      <c r="D46" s="54">
        <f>SUM(D43:D45)</f>
        <v>0</v>
      </c>
      <c r="E46" s="54">
        <f>SUM(E43:E45)</f>
        <v>0</v>
      </c>
    </row>
    <row r="47" spans="1:200" x14ac:dyDescent="0.3">
      <c r="B47" t="s">
        <v>764</v>
      </c>
      <c r="C47" t="s">
        <v>788</v>
      </c>
      <c r="D47" s="55">
        <f>(U40+X40+AA40+AD40+AG40+AJ40+AM40+AP40+AS40+AV40+AY40+BB40+BE40+BH40+BK40+BN40+BQ40+BT40)/18</f>
        <v>0</v>
      </c>
      <c r="E47">
        <f>D47/100*25</f>
        <v>0</v>
      </c>
    </row>
    <row r="48" spans="1:200" x14ac:dyDescent="0.3">
      <c r="B48" t="s">
        <v>766</v>
      </c>
      <c r="C48" t="s">
        <v>788</v>
      </c>
      <c r="D48" s="55">
        <f>(V40+Y40+AB40+AE40+AH40+AK40+AN40+AQ40+AT40+AW40+AZ40+BC40+BF40+BI40+BL40+BO40+BR40+BU40)/18</f>
        <v>0</v>
      </c>
      <c r="E48">
        <f t="shared" ref="E48:E49" si="9">D48/100*25</f>
        <v>0</v>
      </c>
    </row>
    <row r="49" spans="2:5" x14ac:dyDescent="0.3">
      <c r="B49" t="s">
        <v>767</v>
      </c>
      <c r="C49" t="s">
        <v>788</v>
      </c>
      <c r="D49" s="55">
        <f>(W40+Z40+AC40+AF40+AI40+AL40+AO40+AR40+AU40+AX40+BA40+BD40+BG40+BJ40+BM40+BP40+BS40+BV40)/18</f>
        <v>0</v>
      </c>
      <c r="E49">
        <f t="shared" si="9"/>
        <v>0</v>
      </c>
    </row>
    <row r="50" spans="2:5" x14ac:dyDescent="0.3">
      <c r="D50" s="54">
        <f>SUM(D47:D49)</f>
        <v>0</v>
      </c>
      <c r="E50" s="54">
        <f>SUM(E47:E49)</f>
        <v>0</v>
      </c>
    </row>
    <row r="51" spans="2:5" x14ac:dyDescent="0.3">
      <c r="B51" t="s">
        <v>764</v>
      </c>
      <c r="C51" t="s">
        <v>789</v>
      </c>
      <c r="D51" s="55">
        <f>(BW40+BZ40+CC40+CF40+CI40+CL40)/6</f>
        <v>0</v>
      </c>
      <c r="E51" s="33">
        <f>D51/100*25</f>
        <v>0</v>
      </c>
    </row>
    <row r="52" spans="2:5" x14ac:dyDescent="0.3">
      <c r="B52" t="s">
        <v>766</v>
      </c>
      <c r="C52" t="s">
        <v>789</v>
      </c>
      <c r="D52" s="55">
        <f>(BX40+CA40+CD40+CG40+CJ40+CM40)/6</f>
        <v>0</v>
      </c>
      <c r="E52" s="33">
        <f t="shared" ref="E52:E53" si="10">D52/100*25</f>
        <v>0</v>
      </c>
    </row>
    <row r="53" spans="2:5" x14ac:dyDescent="0.3">
      <c r="B53" t="s">
        <v>767</v>
      </c>
      <c r="C53" t="s">
        <v>789</v>
      </c>
      <c r="D53" s="55">
        <f>(BY40+CB40+CE40+CH40+CK40+CN40)/6</f>
        <v>0</v>
      </c>
      <c r="E53" s="33">
        <f t="shared" si="10"/>
        <v>0</v>
      </c>
    </row>
    <row r="54" spans="2:5" x14ac:dyDescent="0.3">
      <c r="D54" s="53">
        <f>SUM(D51:D53)</f>
        <v>0</v>
      </c>
      <c r="E54" s="54">
        <f>SUM(E51:E53)</f>
        <v>0</v>
      </c>
    </row>
    <row r="55" spans="2:5" x14ac:dyDescent="0.3">
      <c r="B55" t="s">
        <v>764</v>
      </c>
      <c r="C55" t="s">
        <v>790</v>
      </c>
      <c r="D55" s="55">
        <f>(CO40+CR40+CU40+CX40+DA40+DD40+DG40+DJ40+DM40+DP40+DS40+DV40+DY40+EB40+EE40+EH40+EK40+EN40+EQ40+ET40+EW40+EZ40+FC40+FF40+FI40+FL40+FO40+FR40+FU40+FX40)/30</f>
        <v>0</v>
      </c>
      <c r="E55">
        <f>D55/100*25</f>
        <v>0</v>
      </c>
    </row>
    <row r="56" spans="2:5" x14ac:dyDescent="0.3">
      <c r="B56" t="s">
        <v>766</v>
      </c>
      <c r="C56" t="s">
        <v>790</v>
      </c>
      <c r="D56" s="55">
        <f>(CP40+CS40+CV40+CY40+DB40+DE40+DH40+DK40+DN40+DQ40+DT40+DW40+DZ40+EC40+EF40+EI40+EL40+EO40+ER40+EU40+EX40+FA40+FD40+FG40+FJ40+FM40+FP40+FS40+FV40+FY40)/30</f>
        <v>0</v>
      </c>
      <c r="E56">
        <f t="shared" ref="E56:E57" si="11">D56/100*25</f>
        <v>0</v>
      </c>
    </row>
    <row r="57" spans="2:5" x14ac:dyDescent="0.3">
      <c r="B57" t="s">
        <v>767</v>
      </c>
      <c r="C57" t="s">
        <v>790</v>
      </c>
      <c r="D57" s="55">
        <f>(CQ40+CT40+CW40+CZ40+DC40+DF40+DI40+DL40+DO40+DR40+DU40+DX40+EA40+ED40+EG40+EJ40+EM40+EP40+ES40+EV40+EY40+FB40+FE40+FH40+FK40+FN40+FQ40+FT40+FW40+FZ40)/30</f>
        <v>0</v>
      </c>
      <c r="E57">
        <f t="shared" si="11"/>
        <v>0</v>
      </c>
    </row>
    <row r="58" spans="2:5" x14ac:dyDescent="0.3">
      <c r="D58" s="54">
        <f>SUM(D55:D57)</f>
        <v>0</v>
      </c>
      <c r="E58" s="54">
        <f>SUM(E55:E57)</f>
        <v>0</v>
      </c>
    </row>
    <row r="59" spans="2:5" x14ac:dyDescent="0.3">
      <c r="B59" t="s">
        <v>764</v>
      </c>
      <c r="C59" t="s">
        <v>791</v>
      </c>
      <c r="D59" s="55">
        <f>(GA40+GD40+GG40+GJ40+GM40+GP40)/6</f>
        <v>0</v>
      </c>
      <c r="E59">
        <f>D59/100*25</f>
        <v>0</v>
      </c>
    </row>
    <row r="60" spans="2:5" x14ac:dyDescent="0.3">
      <c r="B60" t="s">
        <v>766</v>
      </c>
      <c r="C60" t="s">
        <v>791</v>
      </c>
      <c r="D60" s="55">
        <f>(GB40+GE40+GH40+GK40+GN40+GQ40)/6</f>
        <v>0</v>
      </c>
      <c r="E60">
        <f t="shared" ref="E60:E61" si="12">D60/100*25</f>
        <v>0</v>
      </c>
    </row>
    <row r="61" spans="2:5" x14ac:dyDescent="0.3">
      <c r="B61" t="s">
        <v>767</v>
      </c>
      <c r="C61" t="s">
        <v>791</v>
      </c>
      <c r="D61" s="55">
        <f>(GC40+GF40+GI40+GL40+GO40+GR40)/6</f>
        <v>0</v>
      </c>
      <c r="E61">
        <f t="shared" si="12"/>
        <v>0</v>
      </c>
    </row>
    <row r="62" spans="2:5" x14ac:dyDescent="0.3">
      <c r="D62" s="53">
        <f>SUM(D59:D61)</f>
        <v>0</v>
      </c>
      <c r="E62" s="54">
        <f>SUM(E59:E61)</f>
        <v>0</v>
      </c>
    </row>
  </sheetData>
  <mergeCells count="152"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BW11:BY11"/>
    <mergeCell ref="BZ11:CB11"/>
    <mergeCell ref="GG12:GI12"/>
    <mergeCell ref="GJ12:GL12"/>
    <mergeCell ref="FU12:FW12"/>
    <mergeCell ref="FX12:FZ12"/>
    <mergeCell ref="FI12:FK12"/>
    <mergeCell ref="FL12:FN12"/>
    <mergeCell ref="FO12:FQ12"/>
    <mergeCell ref="EN12:EP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2"/>
  <sheetViews>
    <sheetView topLeftCell="A15" workbookViewId="0">
      <selection activeCell="D59" sqref="D59:D61"/>
    </sheetView>
  </sheetViews>
  <sheetFormatPr defaultRowHeight="14.4" x14ac:dyDescent="0.3"/>
  <cols>
    <col min="2" max="2" width="26" customWidth="1"/>
  </cols>
  <sheetData>
    <row r="1" spans="1:254" ht="15.6" x14ac:dyDescent="0.3">
      <c r="A1" s="6" t="s">
        <v>44</v>
      </c>
      <c r="B1" s="14" t="s">
        <v>413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6" x14ac:dyDescent="0.3">
      <c r="A2" s="8" t="s">
        <v>801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3">
      <c r="A4" s="105" t="s">
        <v>0</v>
      </c>
      <c r="B4" s="105" t="s">
        <v>170</v>
      </c>
      <c r="C4" s="78" t="s">
        <v>414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 t="s">
        <v>321</v>
      </c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109" t="s">
        <v>324</v>
      </c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  <c r="HJ4" s="110"/>
      <c r="HK4" s="110"/>
      <c r="HL4" s="110"/>
      <c r="HM4" s="110"/>
      <c r="HN4" s="110"/>
      <c r="HO4" s="110"/>
      <c r="HP4" s="110"/>
      <c r="HQ4" s="110"/>
      <c r="HR4" s="110"/>
      <c r="HS4" s="110"/>
      <c r="HT4" s="110"/>
      <c r="HU4" s="110"/>
      <c r="HV4" s="110"/>
      <c r="HW4" s="110"/>
      <c r="HX4" s="110"/>
      <c r="HY4" s="111"/>
      <c r="HZ4" s="107" t="s">
        <v>417</v>
      </c>
      <c r="IA4" s="107"/>
      <c r="IB4" s="107"/>
      <c r="IC4" s="107"/>
      <c r="ID4" s="107"/>
      <c r="IE4" s="107"/>
      <c r="IF4" s="107"/>
      <c r="IG4" s="107"/>
      <c r="IH4" s="107"/>
      <c r="II4" s="107"/>
      <c r="IJ4" s="107"/>
      <c r="IK4" s="107"/>
      <c r="IL4" s="107"/>
      <c r="IM4" s="107"/>
      <c r="IN4" s="107"/>
      <c r="IO4" s="107"/>
      <c r="IP4" s="107"/>
      <c r="IQ4" s="107"/>
      <c r="IR4" s="107"/>
      <c r="IS4" s="107"/>
      <c r="IT4" s="107"/>
    </row>
    <row r="5" spans="1:254" ht="15" customHeight="1" x14ac:dyDescent="0.3">
      <c r="A5" s="105"/>
      <c r="B5" s="105"/>
      <c r="C5" s="108" t="s">
        <v>320</v>
      </c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 t="s">
        <v>415</v>
      </c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8"/>
      <c r="AS5" s="82" t="s">
        <v>323</v>
      </c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82" t="s">
        <v>416</v>
      </c>
      <c r="BO5" s="82"/>
      <c r="BP5" s="82"/>
      <c r="BQ5" s="82"/>
      <c r="BR5" s="82"/>
      <c r="BS5" s="82"/>
      <c r="BT5" s="82"/>
      <c r="BU5" s="82"/>
      <c r="BV5" s="82"/>
      <c r="BW5" s="82"/>
      <c r="BX5" s="82"/>
      <c r="BY5" s="82"/>
      <c r="BZ5" s="82"/>
      <c r="CA5" s="82"/>
      <c r="CB5" s="82"/>
      <c r="CC5" s="82"/>
      <c r="CD5" s="82"/>
      <c r="CE5" s="82"/>
      <c r="CF5" s="82"/>
      <c r="CG5" s="82"/>
      <c r="CH5" s="82"/>
      <c r="CI5" s="82" t="s">
        <v>379</v>
      </c>
      <c r="CJ5" s="82"/>
      <c r="CK5" s="82"/>
      <c r="CL5" s="82"/>
      <c r="CM5" s="82"/>
      <c r="CN5" s="82"/>
      <c r="CO5" s="82"/>
      <c r="CP5" s="82"/>
      <c r="CQ5" s="82"/>
      <c r="CR5" s="82"/>
      <c r="CS5" s="82"/>
      <c r="CT5" s="82"/>
      <c r="CU5" s="82"/>
      <c r="CV5" s="82"/>
      <c r="CW5" s="82"/>
      <c r="CX5" s="82"/>
      <c r="CY5" s="82"/>
      <c r="CZ5" s="82"/>
      <c r="DA5" s="82"/>
      <c r="DB5" s="82"/>
      <c r="DC5" s="82"/>
      <c r="DD5" s="108" t="s">
        <v>380</v>
      </c>
      <c r="DE5" s="108"/>
      <c r="DF5" s="108"/>
      <c r="DG5" s="108"/>
      <c r="DH5" s="108"/>
      <c r="DI5" s="108"/>
      <c r="DJ5" s="108"/>
      <c r="DK5" s="108"/>
      <c r="DL5" s="108"/>
      <c r="DM5" s="108"/>
      <c r="DN5" s="108"/>
      <c r="DO5" s="108"/>
      <c r="DP5" s="108"/>
      <c r="DQ5" s="108"/>
      <c r="DR5" s="108"/>
      <c r="DS5" s="108"/>
      <c r="DT5" s="108"/>
      <c r="DU5" s="108"/>
      <c r="DV5" s="108"/>
      <c r="DW5" s="108"/>
      <c r="DX5" s="108"/>
      <c r="DY5" s="108" t="s">
        <v>330</v>
      </c>
      <c r="DZ5" s="108"/>
      <c r="EA5" s="108"/>
      <c r="EB5" s="108"/>
      <c r="EC5" s="108"/>
      <c r="ED5" s="108"/>
      <c r="EE5" s="108"/>
      <c r="EF5" s="108"/>
      <c r="EG5" s="108"/>
      <c r="EH5" s="108"/>
      <c r="EI5" s="108"/>
      <c r="EJ5" s="108"/>
      <c r="EK5" s="108"/>
      <c r="EL5" s="108"/>
      <c r="EM5" s="108"/>
      <c r="EN5" s="108"/>
      <c r="EO5" s="108"/>
      <c r="EP5" s="108"/>
      <c r="EQ5" s="108"/>
      <c r="ER5" s="108"/>
      <c r="ES5" s="108"/>
      <c r="ET5" s="112" t="s">
        <v>325</v>
      </c>
      <c r="EU5" s="112"/>
      <c r="EV5" s="112"/>
      <c r="EW5" s="112"/>
      <c r="EX5" s="112"/>
      <c r="EY5" s="112"/>
      <c r="EZ5" s="112"/>
      <c r="FA5" s="112"/>
      <c r="FB5" s="112"/>
      <c r="FC5" s="112"/>
      <c r="FD5" s="112"/>
      <c r="FE5" s="112"/>
      <c r="FF5" s="112"/>
      <c r="FG5" s="112"/>
      <c r="FH5" s="112"/>
      <c r="FI5" s="112"/>
      <c r="FJ5" s="112"/>
      <c r="FK5" s="112"/>
      <c r="FL5" s="112"/>
      <c r="FM5" s="112"/>
      <c r="FN5" s="112"/>
      <c r="FO5" s="82" t="s">
        <v>331</v>
      </c>
      <c r="FP5" s="82"/>
      <c r="FQ5" s="82"/>
      <c r="FR5" s="82"/>
      <c r="FS5" s="82"/>
      <c r="FT5" s="82"/>
      <c r="FU5" s="82"/>
      <c r="FV5" s="82"/>
      <c r="FW5" s="82"/>
      <c r="FX5" s="82"/>
      <c r="FY5" s="82"/>
      <c r="FZ5" s="82"/>
      <c r="GA5" s="82"/>
      <c r="GB5" s="82"/>
      <c r="GC5" s="82"/>
      <c r="GD5" s="82"/>
      <c r="GE5" s="82"/>
      <c r="GF5" s="82"/>
      <c r="GG5" s="82"/>
      <c r="GH5" s="82"/>
      <c r="GI5" s="82"/>
      <c r="GJ5" s="131" t="s">
        <v>332</v>
      </c>
      <c r="GK5" s="131"/>
      <c r="GL5" s="131"/>
      <c r="GM5" s="131"/>
      <c r="GN5" s="131"/>
      <c r="GO5" s="131"/>
      <c r="GP5" s="131"/>
      <c r="GQ5" s="131"/>
      <c r="GR5" s="131"/>
      <c r="GS5" s="131"/>
      <c r="GT5" s="131"/>
      <c r="GU5" s="131"/>
      <c r="GV5" s="131"/>
      <c r="GW5" s="131"/>
      <c r="GX5" s="131"/>
      <c r="GY5" s="131"/>
      <c r="GZ5" s="131"/>
      <c r="HA5" s="131"/>
      <c r="HB5" s="131"/>
      <c r="HC5" s="131"/>
      <c r="HD5" s="131"/>
      <c r="HE5" s="131"/>
      <c r="HF5" s="131"/>
      <c r="HG5" s="131"/>
      <c r="HH5" s="131"/>
      <c r="HI5" s="131"/>
      <c r="HJ5" s="131"/>
      <c r="HK5" s="112" t="s">
        <v>43</v>
      </c>
      <c r="HL5" s="112"/>
      <c r="HM5" s="112"/>
      <c r="HN5" s="112"/>
      <c r="HO5" s="112"/>
      <c r="HP5" s="112"/>
      <c r="HQ5" s="112"/>
      <c r="HR5" s="112"/>
      <c r="HS5" s="112"/>
      <c r="HT5" s="112"/>
      <c r="HU5" s="112"/>
      <c r="HV5" s="112"/>
      <c r="HW5" s="112"/>
      <c r="HX5" s="112"/>
      <c r="HY5" s="112"/>
      <c r="HZ5" s="82" t="s">
        <v>327</v>
      </c>
      <c r="IA5" s="82"/>
      <c r="IB5" s="82"/>
      <c r="IC5" s="82"/>
      <c r="ID5" s="82"/>
      <c r="IE5" s="82"/>
      <c r="IF5" s="82"/>
      <c r="IG5" s="82"/>
      <c r="IH5" s="82"/>
      <c r="II5" s="82"/>
      <c r="IJ5" s="82"/>
      <c r="IK5" s="82"/>
      <c r="IL5" s="82"/>
      <c r="IM5" s="82"/>
      <c r="IN5" s="82"/>
      <c r="IO5" s="82"/>
      <c r="IP5" s="82"/>
      <c r="IQ5" s="82"/>
      <c r="IR5" s="82"/>
      <c r="IS5" s="82"/>
      <c r="IT5" s="82"/>
    </row>
    <row r="6" spans="1:254" ht="4.3499999999999996" hidden="1" customHeight="1" x14ac:dyDescent="0.3">
      <c r="A6" s="105"/>
      <c r="B6" s="105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40"/>
      <c r="FE6" s="40"/>
      <c r="FF6" s="40"/>
      <c r="FG6" s="40"/>
      <c r="FH6" s="40"/>
      <c r="FI6" s="40"/>
      <c r="FJ6" s="40"/>
      <c r="FK6" s="40"/>
      <c r="FL6" s="40"/>
      <c r="FM6" s="40"/>
      <c r="FN6" s="40"/>
      <c r="FO6" s="40"/>
      <c r="FP6" s="40"/>
      <c r="FQ6" s="40"/>
      <c r="FR6" s="40"/>
      <c r="FS6" s="40"/>
      <c r="FT6" s="40"/>
      <c r="FU6" s="40"/>
      <c r="FV6" s="40"/>
      <c r="FW6" s="40"/>
      <c r="FX6" s="40"/>
      <c r="FY6" s="40"/>
      <c r="FZ6" s="40"/>
      <c r="GA6" s="40"/>
      <c r="GB6" s="40"/>
      <c r="GC6" s="40"/>
      <c r="GD6" s="40"/>
      <c r="GE6" s="40"/>
      <c r="GF6" s="40"/>
      <c r="GG6" s="40"/>
      <c r="GH6" s="40"/>
      <c r="GI6" s="40"/>
      <c r="GJ6" s="131"/>
      <c r="GK6" s="131"/>
      <c r="GL6" s="131"/>
      <c r="GM6" s="131"/>
      <c r="GN6" s="131"/>
      <c r="GO6" s="131"/>
      <c r="GP6" s="131"/>
      <c r="GQ6" s="131"/>
      <c r="GR6" s="131"/>
      <c r="GS6" s="131"/>
      <c r="GT6" s="131"/>
      <c r="GU6" s="131"/>
      <c r="GV6" s="131"/>
      <c r="GW6" s="131"/>
      <c r="GX6" s="131"/>
      <c r="GY6" s="131"/>
      <c r="GZ6" s="131"/>
      <c r="HA6" s="131"/>
      <c r="HB6" s="131"/>
      <c r="HC6" s="131"/>
      <c r="HD6" s="131"/>
      <c r="HE6" s="131"/>
      <c r="HF6" s="131"/>
      <c r="HG6" s="131"/>
      <c r="HH6" s="131"/>
      <c r="HI6" s="131"/>
      <c r="HJ6" s="131"/>
      <c r="HK6" s="112"/>
      <c r="HL6" s="112"/>
      <c r="HM6" s="112"/>
      <c r="HN6" s="112"/>
      <c r="HO6" s="112"/>
      <c r="HP6" s="112"/>
      <c r="HQ6" s="112"/>
      <c r="HR6" s="112"/>
      <c r="HS6" s="112"/>
      <c r="HT6" s="112"/>
      <c r="HU6" s="112"/>
      <c r="HV6" s="112"/>
      <c r="HW6" s="112"/>
      <c r="HX6" s="112"/>
      <c r="HY6" s="112"/>
      <c r="HZ6" s="82"/>
      <c r="IA6" s="82"/>
      <c r="IB6" s="82"/>
      <c r="IC6" s="82"/>
      <c r="ID6" s="82"/>
      <c r="IE6" s="82"/>
      <c r="IF6" s="82"/>
      <c r="IG6" s="82"/>
      <c r="IH6" s="82"/>
      <c r="II6" s="82"/>
      <c r="IJ6" s="82"/>
      <c r="IK6" s="82"/>
      <c r="IL6" s="82"/>
      <c r="IM6" s="82"/>
      <c r="IN6" s="82"/>
      <c r="IO6" s="82"/>
      <c r="IP6" s="82"/>
      <c r="IQ6" s="82"/>
      <c r="IR6" s="82"/>
      <c r="IS6" s="82"/>
      <c r="IT6" s="82"/>
    </row>
    <row r="7" spans="1:254" ht="16.350000000000001" hidden="1" customHeight="1" thickBot="1" x14ac:dyDescent="0.35">
      <c r="A7" s="105"/>
      <c r="B7" s="105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40"/>
      <c r="EU7" s="40"/>
      <c r="EV7" s="40"/>
      <c r="EW7" s="40"/>
      <c r="EX7" s="40"/>
      <c r="EY7" s="40"/>
      <c r="EZ7" s="40"/>
      <c r="FA7" s="40"/>
      <c r="FB7" s="40"/>
      <c r="FC7" s="40"/>
      <c r="FD7" s="40"/>
      <c r="FE7" s="40"/>
      <c r="FF7" s="40"/>
      <c r="FG7" s="40"/>
      <c r="FH7" s="40"/>
      <c r="FI7" s="40"/>
      <c r="FJ7" s="40"/>
      <c r="FK7" s="40"/>
      <c r="FL7" s="40"/>
      <c r="FM7" s="40"/>
      <c r="FN7" s="40"/>
      <c r="FO7" s="40"/>
      <c r="FP7" s="40"/>
      <c r="FQ7" s="40"/>
      <c r="FR7" s="40"/>
      <c r="FS7" s="40"/>
      <c r="FT7" s="40"/>
      <c r="FU7" s="40"/>
      <c r="FV7" s="40"/>
      <c r="FW7" s="40"/>
      <c r="FX7" s="40"/>
      <c r="FY7" s="40"/>
      <c r="FZ7" s="40"/>
      <c r="GA7" s="40"/>
      <c r="GB7" s="40"/>
      <c r="GC7" s="40"/>
      <c r="GD7" s="40"/>
      <c r="GE7" s="40"/>
      <c r="GF7" s="40"/>
      <c r="GG7" s="40"/>
      <c r="GH7" s="40"/>
      <c r="GI7" s="40"/>
      <c r="GJ7" s="131"/>
      <c r="GK7" s="131"/>
      <c r="GL7" s="131"/>
      <c r="GM7" s="131"/>
      <c r="GN7" s="131"/>
      <c r="GO7" s="131"/>
      <c r="GP7" s="131"/>
      <c r="GQ7" s="131"/>
      <c r="GR7" s="131"/>
      <c r="GS7" s="131"/>
      <c r="GT7" s="131"/>
      <c r="GU7" s="131"/>
      <c r="GV7" s="131"/>
      <c r="GW7" s="131"/>
      <c r="GX7" s="131"/>
      <c r="GY7" s="131"/>
      <c r="GZ7" s="131"/>
      <c r="HA7" s="131"/>
      <c r="HB7" s="131"/>
      <c r="HC7" s="131"/>
      <c r="HD7" s="131"/>
      <c r="HE7" s="131"/>
      <c r="HF7" s="131"/>
      <c r="HG7" s="131"/>
      <c r="HH7" s="131"/>
      <c r="HI7" s="131"/>
      <c r="HJ7" s="131"/>
      <c r="HK7" s="112"/>
      <c r="HL7" s="112"/>
      <c r="HM7" s="112"/>
      <c r="HN7" s="112"/>
      <c r="HO7" s="112"/>
      <c r="HP7" s="112"/>
      <c r="HQ7" s="112"/>
      <c r="HR7" s="112"/>
      <c r="HS7" s="112"/>
      <c r="HT7" s="112"/>
      <c r="HU7" s="112"/>
      <c r="HV7" s="112"/>
      <c r="HW7" s="112"/>
      <c r="HX7" s="112"/>
      <c r="HY7" s="112"/>
      <c r="HZ7" s="82"/>
      <c r="IA7" s="82"/>
      <c r="IB7" s="82"/>
      <c r="IC7" s="82"/>
      <c r="ID7" s="82"/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  <c r="IR7" s="82"/>
      <c r="IS7" s="82"/>
      <c r="IT7" s="82"/>
    </row>
    <row r="8" spans="1:254" ht="17.399999999999999" hidden="1" customHeight="1" thickBot="1" x14ac:dyDescent="0.35">
      <c r="A8" s="105"/>
      <c r="B8" s="105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0"/>
      <c r="FO8" s="40"/>
      <c r="FP8" s="40"/>
      <c r="FQ8" s="40"/>
      <c r="FR8" s="40"/>
      <c r="FS8" s="40"/>
      <c r="FT8" s="40"/>
      <c r="FU8" s="40"/>
      <c r="FV8" s="40"/>
      <c r="FW8" s="40"/>
      <c r="FX8" s="40"/>
      <c r="FY8" s="40"/>
      <c r="FZ8" s="40"/>
      <c r="GA8" s="40"/>
      <c r="GB8" s="40"/>
      <c r="GC8" s="40"/>
      <c r="GD8" s="40"/>
      <c r="GE8" s="40"/>
      <c r="GF8" s="40"/>
      <c r="GG8" s="40"/>
      <c r="GH8" s="40"/>
      <c r="GI8" s="40"/>
      <c r="GJ8" s="131"/>
      <c r="GK8" s="131"/>
      <c r="GL8" s="131"/>
      <c r="GM8" s="131"/>
      <c r="GN8" s="131"/>
      <c r="GO8" s="131"/>
      <c r="GP8" s="131"/>
      <c r="GQ8" s="131"/>
      <c r="GR8" s="131"/>
      <c r="GS8" s="131"/>
      <c r="GT8" s="131"/>
      <c r="GU8" s="131"/>
      <c r="GV8" s="131"/>
      <c r="GW8" s="131"/>
      <c r="GX8" s="131"/>
      <c r="GY8" s="131"/>
      <c r="GZ8" s="131"/>
      <c r="HA8" s="131"/>
      <c r="HB8" s="131"/>
      <c r="HC8" s="131"/>
      <c r="HD8" s="131"/>
      <c r="HE8" s="131"/>
      <c r="HF8" s="131"/>
      <c r="HG8" s="131"/>
      <c r="HH8" s="131"/>
      <c r="HI8" s="131"/>
      <c r="HJ8" s="131"/>
      <c r="HK8" s="112"/>
      <c r="HL8" s="112"/>
      <c r="HM8" s="112"/>
      <c r="HN8" s="112"/>
      <c r="HO8" s="112"/>
      <c r="HP8" s="112"/>
      <c r="HQ8" s="112"/>
      <c r="HR8" s="112"/>
      <c r="HS8" s="112"/>
      <c r="HT8" s="112"/>
      <c r="HU8" s="112"/>
      <c r="HV8" s="112"/>
      <c r="HW8" s="112"/>
      <c r="HX8" s="112"/>
      <c r="HY8" s="112"/>
      <c r="HZ8" s="82"/>
      <c r="IA8" s="82"/>
      <c r="IB8" s="82"/>
      <c r="IC8" s="82"/>
      <c r="ID8" s="82"/>
      <c r="IE8" s="82"/>
      <c r="IF8" s="82"/>
      <c r="IG8" s="82"/>
      <c r="IH8" s="82"/>
      <c r="II8" s="82"/>
      <c r="IJ8" s="82"/>
      <c r="IK8" s="82"/>
      <c r="IL8" s="82"/>
      <c r="IM8" s="82"/>
      <c r="IN8" s="82"/>
      <c r="IO8" s="82"/>
      <c r="IP8" s="82"/>
      <c r="IQ8" s="82"/>
      <c r="IR8" s="82"/>
      <c r="IS8" s="82"/>
      <c r="IT8" s="82"/>
    </row>
    <row r="9" spans="1:254" ht="18" hidden="1" customHeight="1" thickBot="1" x14ac:dyDescent="0.35">
      <c r="A9" s="105"/>
      <c r="B9" s="105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131"/>
      <c r="GK9" s="131"/>
      <c r="GL9" s="131"/>
      <c r="GM9" s="131"/>
      <c r="GN9" s="131"/>
      <c r="GO9" s="131"/>
      <c r="GP9" s="131"/>
      <c r="GQ9" s="131"/>
      <c r="GR9" s="131"/>
      <c r="GS9" s="131"/>
      <c r="GT9" s="131"/>
      <c r="GU9" s="131"/>
      <c r="GV9" s="131"/>
      <c r="GW9" s="131"/>
      <c r="GX9" s="131"/>
      <c r="GY9" s="131"/>
      <c r="GZ9" s="131"/>
      <c r="HA9" s="131"/>
      <c r="HB9" s="131"/>
      <c r="HC9" s="131"/>
      <c r="HD9" s="131"/>
      <c r="HE9" s="131"/>
      <c r="HF9" s="131"/>
      <c r="HG9" s="131"/>
      <c r="HH9" s="131"/>
      <c r="HI9" s="131"/>
      <c r="HJ9" s="131"/>
      <c r="HK9" s="112"/>
      <c r="HL9" s="112"/>
      <c r="HM9" s="112"/>
      <c r="HN9" s="112"/>
      <c r="HO9" s="112"/>
      <c r="HP9" s="112"/>
      <c r="HQ9" s="112"/>
      <c r="HR9" s="112"/>
      <c r="HS9" s="112"/>
      <c r="HT9" s="112"/>
      <c r="HU9" s="112"/>
      <c r="HV9" s="112"/>
      <c r="HW9" s="112"/>
      <c r="HX9" s="112"/>
      <c r="HY9" s="112"/>
      <c r="HZ9" s="82"/>
      <c r="IA9" s="82"/>
      <c r="IB9" s="82"/>
      <c r="IC9" s="82"/>
      <c r="ID9" s="82"/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</row>
    <row r="10" spans="1:254" ht="30" hidden="1" customHeight="1" thickBot="1" x14ac:dyDescent="0.35">
      <c r="A10" s="105"/>
      <c r="B10" s="105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131"/>
      <c r="GK10" s="131"/>
      <c r="GL10" s="131"/>
      <c r="GM10" s="131"/>
      <c r="GN10" s="131"/>
      <c r="GO10" s="131"/>
      <c r="GP10" s="131"/>
      <c r="GQ10" s="131"/>
      <c r="GR10" s="131"/>
      <c r="GS10" s="131"/>
      <c r="GT10" s="131"/>
      <c r="GU10" s="131"/>
      <c r="GV10" s="131"/>
      <c r="GW10" s="131"/>
      <c r="GX10" s="131"/>
      <c r="GY10" s="131"/>
      <c r="GZ10" s="131"/>
      <c r="HA10" s="131"/>
      <c r="HB10" s="131"/>
      <c r="HC10" s="131"/>
      <c r="HD10" s="131"/>
      <c r="HE10" s="131"/>
      <c r="HF10" s="131"/>
      <c r="HG10" s="131"/>
      <c r="HH10" s="131"/>
      <c r="HI10" s="131"/>
      <c r="HJ10" s="131"/>
      <c r="HK10" s="112"/>
      <c r="HL10" s="112"/>
      <c r="HM10" s="112"/>
      <c r="HN10" s="112"/>
      <c r="HO10" s="112"/>
      <c r="HP10" s="112"/>
      <c r="HQ10" s="112"/>
      <c r="HR10" s="112"/>
      <c r="HS10" s="112"/>
      <c r="HT10" s="112"/>
      <c r="HU10" s="112"/>
      <c r="HV10" s="112"/>
      <c r="HW10" s="112"/>
      <c r="HX10" s="112"/>
      <c r="HY10" s="112"/>
      <c r="HZ10" s="82"/>
      <c r="IA10" s="82"/>
      <c r="IB10" s="82"/>
      <c r="IC10" s="82"/>
      <c r="ID10" s="82"/>
      <c r="IE10" s="82"/>
      <c r="IF10" s="82"/>
      <c r="IG10" s="82"/>
      <c r="IH10" s="82"/>
      <c r="II10" s="82"/>
      <c r="IJ10" s="82"/>
      <c r="IK10" s="82"/>
      <c r="IL10" s="82"/>
      <c r="IM10" s="82"/>
      <c r="IN10" s="82"/>
      <c r="IO10" s="82"/>
      <c r="IP10" s="82"/>
      <c r="IQ10" s="82"/>
      <c r="IR10" s="82"/>
      <c r="IS10" s="82"/>
      <c r="IT10" s="82"/>
    </row>
    <row r="11" spans="1:254" ht="15.6" x14ac:dyDescent="0.3">
      <c r="A11" s="105"/>
      <c r="B11" s="105"/>
      <c r="C11" s="108" t="s">
        <v>122</v>
      </c>
      <c r="D11" s="108" t="s">
        <v>2</v>
      </c>
      <c r="E11" s="108" t="s">
        <v>3</v>
      </c>
      <c r="F11" s="108" t="s">
        <v>123</v>
      </c>
      <c r="G11" s="108" t="s">
        <v>6</v>
      </c>
      <c r="H11" s="108" t="s">
        <v>7</v>
      </c>
      <c r="I11" s="108" t="s">
        <v>124</v>
      </c>
      <c r="J11" s="108"/>
      <c r="K11" s="108"/>
      <c r="L11" s="108" t="s">
        <v>163</v>
      </c>
      <c r="M11" s="108"/>
      <c r="N11" s="108"/>
      <c r="O11" s="108" t="s">
        <v>125</v>
      </c>
      <c r="P11" s="108"/>
      <c r="Q11" s="108"/>
      <c r="R11" s="108" t="s">
        <v>126</v>
      </c>
      <c r="S11" s="108"/>
      <c r="T11" s="108"/>
      <c r="U11" s="108" t="s">
        <v>127</v>
      </c>
      <c r="V11" s="108"/>
      <c r="W11" s="108"/>
      <c r="X11" s="108" t="s">
        <v>128</v>
      </c>
      <c r="Y11" s="108"/>
      <c r="Z11" s="108"/>
      <c r="AA11" s="108" t="s">
        <v>129</v>
      </c>
      <c r="AB11" s="108"/>
      <c r="AC11" s="108"/>
      <c r="AD11" s="108" t="s">
        <v>1255</v>
      </c>
      <c r="AE11" s="108"/>
      <c r="AF11" s="108"/>
      <c r="AG11" s="108" t="s">
        <v>164</v>
      </c>
      <c r="AH11" s="108"/>
      <c r="AI11" s="108"/>
      <c r="AJ11" s="82" t="s">
        <v>130</v>
      </c>
      <c r="AK11" s="82"/>
      <c r="AL11" s="82"/>
      <c r="AM11" s="82" t="s">
        <v>1264</v>
      </c>
      <c r="AN11" s="82"/>
      <c r="AO11" s="82"/>
      <c r="AP11" s="108" t="s">
        <v>131</v>
      </c>
      <c r="AQ11" s="108"/>
      <c r="AR11" s="108"/>
      <c r="AS11" s="108" t="s">
        <v>132</v>
      </c>
      <c r="AT11" s="108"/>
      <c r="AU11" s="108"/>
      <c r="AV11" s="82" t="s">
        <v>133</v>
      </c>
      <c r="AW11" s="82"/>
      <c r="AX11" s="82"/>
      <c r="AY11" s="108" t="s">
        <v>134</v>
      </c>
      <c r="AZ11" s="108"/>
      <c r="BA11" s="108"/>
      <c r="BB11" s="108" t="s">
        <v>135</v>
      </c>
      <c r="BC11" s="108"/>
      <c r="BD11" s="108"/>
      <c r="BE11" s="108" t="s">
        <v>136</v>
      </c>
      <c r="BF11" s="108"/>
      <c r="BG11" s="108"/>
      <c r="BH11" s="108" t="s">
        <v>137</v>
      </c>
      <c r="BI11" s="108"/>
      <c r="BJ11" s="108"/>
      <c r="BK11" s="108" t="s">
        <v>1270</v>
      </c>
      <c r="BL11" s="108"/>
      <c r="BM11" s="108"/>
      <c r="BN11" s="82" t="s">
        <v>138</v>
      </c>
      <c r="BO11" s="82"/>
      <c r="BP11" s="82"/>
      <c r="BQ11" s="82" t="s">
        <v>139</v>
      </c>
      <c r="BR11" s="82"/>
      <c r="BS11" s="82"/>
      <c r="BT11" s="82" t="s">
        <v>140</v>
      </c>
      <c r="BU11" s="82"/>
      <c r="BV11" s="82"/>
      <c r="BW11" s="82" t="s">
        <v>141</v>
      </c>
      <c r="BX11" s="82"/>
      <c r="BY11" s="82"/>
      <c r="BZ11" s="82" t="s">
        <v>142</v>
      </c>
      <c r="CA11" s="82"/>
      <c r="CB11" s="82"/>
      <c r="CC11" s="82" t="s">
        <v>143</v>
      </c>
      <c r="CD11" s="82"/>
      <c r="CE11" s="82"/>
      <c r="CF11" s="82" t="s">
        <v>144</v>
      </c>
      <c r="CG11" s="82"/>
      <c r="CH11" s="82"/>
      <c r="CI11" s="82" t="s">
        <v>145</v>
      </c>
      <c r="CJ11" s="82"/>
      <c r="CK11" s="82"/>
      <c r="CL11" s="82" t="s">
        <v>146</v>
      </c>
      <c r="CM11" s="82"/>
      <c r="CN11" s="82"/>
      <c r="CO11" s="82" t="s">
        <v>165</v>
      </c>
      <c r="CP11" s="82"/>
      <c r="CQ11" s="82"/>
      <c r="CR11" s="82" t="s">
        <v>147</v>
      </c>
      <c r="CS11" s="82"/>
      <c r="CT11" s="82"/>
      <c r="CU11" s="82" t="s">
        <v>148</v>
      </c>
      <c r="CV11" s="82"/>
      <c r="CW11" s="82"/>
      <c r="CX11" s="82" t="s">
        <v>149</v>
      </c>
      <c r="CY11" s="82"/>
      <c r="CZ11" s="82"/>
      <c r="DA11" s="82" t="s">
        <v>150</v>
      </c>
      <c r="DB11" s="82"/>
      <c r="DC11" s="82"/>
      <c r="DD11" s="82" t="s">
        <v>418</v>
      </c>
      <c r="DE11" s="82"/>
      <c r="DF11" s="82"/>
      <c r="DG11" s="82" t="s">
        <v>419</v>
      </c>
      <c r="DH11" s="82"/>
      <c r="DI11" s="82"/>
      <c r="DJ11" s="82" t="s">
        <v>420</v>
      </c>
      <c r="DK11" s="82"/>
      <c r="DL11" s="82"/>
      <c r="DM11" s="82" t="s">
        <v>421</v>
      </c>
      <c r="DN11" s="82"/>
      <c r="DO11" s="82"/>
      <c r="DP11" s="82" t="s">
        <v>422</v>
      </c>
      <c r="DQ11" s="82"/>
      <c r="DR11" s="82"/>
      <c r="DS11" s="82" t="s">
        <v>423</v>
      </c>
      <c r="DT11" s="82"/>
      <c r="DU11" s="82"/>
      <c r="DV11" s="82" t="s">
        <v>424</v>
      </c>
      <c r="DW11" s="82"/>
      <c r="DX11" s="82"/>
      <c r="DY11" s="82" t="s">
        <v>151</v>
      </c>
      <c r="DZ11" s="82"/>
      <c r="EA11" s="82"/>
      <c r="EB11" s="82" t="s">
        <v>152</v>
      </c>
      <c r="EC11" s="82"/>
      <c r="ED11" s="82"/>
      <c r="EE11" s="82" t="s">
        <v>153</v>
      </c>
      <c r="EF11" s="82"/>
      <c r="EG11" s="82"/>
      <c r="EH11" s="82" t="s">
        <v>166</v>
      </c>
      <c r="EI11" s="82"/>
      <c r="EJ11" s="82"/>
      <c r="EK11" s="82" t="s">
        <v>154</v>
      </c>
      <c r="EL11" s="82"/>
      <c r="EM11" s="82"/>
      <c r="EN11" s="82" t="s">
        <v>155</v>
      </c>
      <c r="EO11" s="82"/>
      <c r="EP11" s="82"/>
      <c r="EQ11" s="82" t="s">
        <v>156</v>
      </c>
      <c r="ER11" s="82"/>
      <c r="ES11" s="82"/>
      <c r="ET11" s="82" t="s">
        <v>157</v>
      </c>
      <c r="EU11" s="82"/>
      <c r="EV11" s="82"/>
      <c r="EW11" s="82" t="s">
        <v>158</v>
      </c>
      <c r="EX11" s="82"/>
      <c r="EY11" s="82"/>
      <c r="EZ11" s="82" t="s">
        <v>159</v>
      </c>
      <c r="FA11" s="82"/>
      <c r="FB11" s="82"/>
      <c r="FC11" s="82" t="s">
        <v>160</v>
      </c>
      <c r="FD11" s="82"/>
      <c r="FE11" s="82"/>
      <c r="FF11" s="82" t="s">
        <v>161</v>
      </c>
      <c r="FG11" s="82"/>
      <c r="FH11" s="82"/>
      <c r="FI11" s="82" t="s">
        <v>162</v>
      </c>
      <c r="FJ11" s="82"/>
      <c r="FK11" s="82"/>
      <c r="FL11" s="82" t="s">
        <v>167</v>
      </c>
      <c r="FM11" s="82"/>
      <c r="FN11" s="82"/>
      <c r="FO11" s="82" t="s">
        <v>168</v>
      </c>
      <c r="FP11" s="82"/>
      <c r="FQ11" s="82"/>
      <c r="FR11" s="82" t="s">
        <v>425</v>
      </c>
      <c r="FS11" s="82"/>
      <c r="FT11" s="82"/>
      <c r="FU11" s="82" t="s">
        <v>426</v>
      </c>
      <c r="FV11" s="82"/>
      <c r="FW11" s="82"/>
      <c r="FX11" s="82" t="s">
        <v>427</v>
      </c>
      <c r="FY11" s="82"/>
      <c r="FZ11" s="82"/>
      <c r="GA11" s="82" t="s">
        <v>428</v>
      </c>
      <c r="GB11" s="82"/>
      <c r="GC11" s="82"/>
      <c r="GD11" s="82" t="s">
        <v>429</v>
      </c>
      <c r="GE11" s="82"/>
      <c r="GF11" s="82"/>
      <c r="GG11" s="82" t="s">
        <v>430</v>
      </c>
      <c r="GH11" s="82"/>
      <c r="GI11" s="82"/>
      <c r="GJ11" s="82" t="s">
        <v>1348</v>
      </c>
      <c r="GK11" s="82"/>
      <c r="GL11" s="82"/>
      <c r="GM11" s="82" t="s">
        <v>1349</v>
      </c>
      <c r="GN11" s="82"/>
      <c r="GO11" s="82"/>
      <c r="GP11" s="82" t="s">
        <v>1351</v>
      </c>
      <c r="GQ11" s="82"/>
      <c r="GR11" s="82"/>
      <c r="GS11" s="82" t="s">
        <v>1355</v>
      </c>
      <c r="GT11" s="82"/>
      <c r="GU11" s="82"/>
      <c r="GV11" s="82" t="s">
        <v>1361</v>
      </c>
      <c r="GW11" s="82"/>
      <c r="GX11" s="82"/>
      <c r="GY11" s="82" t="s">
        <v>1362</v>
      </c>
      <c r="GZ11" s="82"/>
      <c r="HA11" s="82"/>
      <c r="HB11" s="82" t="s">
        <v>1366</v>
      </c>
      <c r="HC11" s="82"/>
      <c r="HD11" s="82"/>
      <c r="HE11" s="82" t="s">
        <v>1367</v>
      </c>
      <c r="HF11" s="82"/>
      <c r="HG11" s="82"/>
      <c r="HH11" s="82" t="s">
        <v>1369</v>
      </c>
      <c r="HI11" s="82"/>
      <c r="HJ11" s="82"/>
      <c r="HK11" s="82" t="s">
        <v>1373</v>
      </c>
      <c r="HL11" s="82"/>
      <c r="HM11" s="82"/>
      <c r="HN11" s="82" t="s">
        <v>1375</v>
      </c>
      <c r="HO11" s="82"/>
      <c r="HP11" s="82"/>
      <c r="HQ11" s="82" t="s">
        <v>1378</v>
      </c>
      <c r="HR11" s="82"/>
      <c r="HS11" s="82"/>
      <c r="HT11" s="82" t="s">
        <v>1383</v>
      </c>
      <c r="HU11" s="82"/>
      <c r="HV11" s="82"/>
      <c r="HW11" s="82" t="s">
        <v>1384</v>
      </c>
      <c r="HX11" s="82"/>
      <c r="HY11" s="82"/>
      <c r="HZ11" s="82" t="s">
        <v>431</v>
      </c>
      <c r="IA11" s="82"/>
      <c r="IB11" s="82"/>
      <c r="IC11" s="82" t="s">
        <v>432</v>
      </c>
      <c r="ID11" s="82"/>
      <c r="IE11" s="82"/>
      <c r="IF11" s="82" t="s">
        <v>433</v>
      </c>
      <c r="IG11" s="82"/>
      <c r="IH11" s="82"/>
      <c r="II11" s="82" t="s">
        <v>434</v>
      </c>
      <c r="IJ11" s="82"/>
      <c r="IK11" s="82"/>
      <c r="IL11" s="82" t="s">
        <v>435</v>
      </c>
      <c r="IM11" s="82"/>
      <c r="IN11" s="82"/>
      <c r="IO11" s="82" t="s">
        <v>436</v>
      </c>
      <c r="IP11" s="82"/>
      <c r="IQ11" s="82"/>
      <c r="IR11" s="82" t="s">
        <v>437</v>
      </c>
      <c r="IS11" s="82"/>
      <c r="IT11" s="82"/>
    </row>
    <row r="12" spans="1:254" ht="91.5" customHeight="1" x14ac:dyDescent="0.3">
      <c r="A12" s="105"/>
      <c r="B12" s="105"/>
      <c r="C12" s="98" t="s">
        <v>1240</v>
      </c>
      <c r="D12" s="98"/>
      <c r="E12" s="98"/>
      <c r="F12" s="93" t="s">
        <v>1243</v>
      </c>
      <c r="G12" s="93"/>
      <c r="H12" s="93"/>
      <c r="I12" s="93" t="s">
        <v>1244</v>
      </c>
      <c r="J12" s="93"/>
      <c r="K12" s="93"/>
      <c r="L12" s="93" t="s">
        <v>1248</v>
      </c>
      <c r="M12" s="93"/>
      <c r="N12" s="93"/>
      <c r="O12" s="93" t="s">
        <v>1249</v>
      </c>
      <c r="P12" s="93"/>
      <c r="Q12" s="93"/>
      <c r="R12" s="93" t="s">
        <v>1250</v>
      </c>
      <c r="S12" s="93"/>
      <c r="T12" s="93"/>
      <c r="U12" s="93" t="s">
        <v>617</v>
      </c>
      <c r="V12" s="93"/>
      <c r="W12" s="93"/>
      <c r="X12" s="93" t="s">
        <v>1402</v>
      </c>
      <c r="Y12" s="93"/>
      <c r="Z12" s="93"/>
      <c r="AA12" s="98" t="s">
        <v>620</v>
      </c>
      <c r="AB12" s="98"/>
      <c r="AC12" s="98"/>
      <c r="AD12" s="98" t="s">
        <v>1256</v>
      </c>
      <c r="AE12" s="98"/>
      <c r="AF12" s="98"/>
      <c r="AG12" s="93" t="s">
        <v>1257</v>
      </c>
      <c r="AH12" s="93"/>
      <c r="AI12" s="93"/>
      <c r="AJ12" s="93" t="s">
        <v>1261</v>
      </c>
      <c r="AK12" s="93"/>
      <c r="AL12" s="93"/>
      <c r="AM12" s="98" t="s">
        <v>1263</v>
      </c>
      <c r="AN12" s="98"/>
      <c r="AO12" s="98"/>
      <c r="AP12" s="93" t="s">
        <v>627</v>
      </c>
      <c r="AQ12" s="93"/>
      <c r="AR12" s="93"/>
      <c r="AS12" s="98" t="s">
        <v>1265</v>
      </c>
      <c r="AT12" s="98"/>
      <c r="AU12" s="98"/>
      <c r="AV12" s="93" t="s">
        <v>1266</v>
      </c>
      <c r="AW12" s="93"/>
      <c r="AX12" s="93"/>
      <c r="AY12" s="93" t="s">
        <v>633</v>
      </c>
      <c r="AZ12" s="93"/>
      <c r="BA12" s="93"/>
      <c r="BB12" s="93" t="s">
        <v>1267</v>
      </c>
      <c r="BC12" s="93"/>
      <c r="BD12" s="93"/>
      <c r="BE12" s="93" t="s">
        <v>1268</v>
      </c>
      <c r="BF12" s="93"/>
      <c r="BG12" s="93"/>
      <c r="BH12" s="93" t="s">
        <v>1269</v>
      </c>
      <c r="BI12" s="93"/>
      <c r="BJ12" s="93"/>
      <c r="BK12" s="93" t="s">
        <v>1275</v>
      </c>
      <c r="BL12" s="93"/>
      <c r="BM12" s="93"/>
      <c r="BN12" s="93" t="s">
        <v>1271</v>
      </c>
      <c r="BO12" s="93"/>
      <c r="BP12" s="93"/>
      <c r="BQ12" s="93" t="s">
        <v>1272</v>
      </c>
      <c r="BR12" s="93"/>
      <c r="BS12" s="93"/>
      <c r="BT12" s="93" t="s">
        <v>648</v>
      </c>
      <c r="BU12" s="93"/>
      <c r="BV12" s="93"/>
      <c r="BW12" s="93" t="s">
        <v>1280</v>
      </c>
      <c r="BX12" s="93"/>
      <c r="BY12" s="93"/>
      <c r="BZ12" s="93" t="s">
        <v>651</v>
      </c>
      <c r="CA12" s="93"/>
      <c r="CB12" s="93"/>
      <c r="CC12" s="93" t="s">
        <v>654</v>
      </c>
      <c r="CD12" s="93"/>
      <c r="CE12" s="93"/>
      <c r="CF12" s="93" t="s">
        <v>1283</v>
      </c>
      <c r="CG12" s="93"/>
      <c r="CH12" s="93"/>
      <c r="CI12" s="93" t="s">
        <v>1287</v>
      </c>
      <c r="CJ12" s="93"/>
      <c r="CK12" s="93"/>
      <c r="CL12" s="93" t="s">
        <v>1288</v>
      </c>
      <c r="CM12" s="93"/>
      <c r="CN12" s="93"/>
      <c r="CO12" s="93" t="s">
        <v>1289</v>
      </c>
      <c r="CP12" s="93"/>
      <c r="CQ12" s="93"/>
      <c r="CR12" s="93" t="s">
        <v>1290</v>
      </c>
      <c r="CS12" s="93"/>
      <c r="CT12" s="93"/>
      <c r="CU12" s="93" t="s">
        <v>1291</v>
      </c>
      <c r="CV12" s="93"/>
      <c r="CW12" s="93"/>
      <c r="CX12" s="93" t="s">
        <v>1292</v>
      </c>
      <c r="CY12" s="93"/>
      <c r="CZ12" s="93"/>
      <c r="DA12" s="93" t="s">
        <v>664</v>
      </c>
      <c r="DB12" s="93"/>
      <c r="DC12" s="93"/>
      <c r="DD12" s="93" t="s">
        <v>1297</v>
      </c>
      <c r="DE12" s="93"/>
      <c r="DF12" s="93"/>
      <c r="DG12" s="93" t="s">
        <v>1298</v>
      </c>
      <c r="DH12" s="93"/>
      <c r="DI12" s="93"/>
      <c r="DJ12" s="93" t="s">
        <v>1302</v>
      </c>
      <c r="DK12" s="93"/>
      <c r="DL12" s="93"/>
      <c r="DM12" s="93" t="s">
        <v>677</v>
      </c>
      <c r="DN12" s="93"/>
      <c r="DO12" s="93"/>
      <c r="DP12" s="93" t="s">
        <v>680</v>
      </c>
      <c r="DQ12" s="93"/>
      <c r="DR12" s="93"/>
      <c r="DS12" s="93" t="s">
        <v>1304</v>
      </c>
      <c r="DT12" s="93"/>
      <c r="DU12" s="93"/>
      <c r="DV12" s="93" t="s">
        <v>654</v>
      </c>
      <c r="DW12" s="93"/>
      <c r="DX12" s="93"/>
      <c r="DY12" s="93" t="s">
        <v>1309</v>
      </c>
      <c r="DZ12" s="93"/>
      <c r="EA12" s="93"/>
      <c r="EB12" s="93" t="s">
        <v>1310</v>
      </c>
      <c r="EC12" s="93"/>
      <c r="ED12" s="93"/>
      <c r="EE12" s="93" t="s">
        <v>689</v>
      </c>
      <c r="EF12" s="93"/>
      <c r="EG12" s="93"/>
      <c r="EH12" s="93" t="s">
        <v>1313</v>
      </c>
      <c r="EI12" s="93"/>
      <c r="EJ12" s="93"/>
      <c r="EK12" s="93" t="s">
        <v>693</v>
      </c>
      <c r="EL12" s="93"/>
      <c r="EM12" s="93"/>
      <c r="EN12" s="93" t="s">
        <v>694</v>
      </c>
      <c r="EO12" s="93"/>
      <c r="EP12" s="93"/>
      <c r="EQ12" s="93" t="s">
        <v>1316</v>
      </c>
      <c r="ER12" s="93"/>
      <c r="ES12" s="93"/>
      <c r="ET12" s="93" t="s">
        <v>1317</v>
      </c>
      <c r="EU12" s="93"/>
      <c r="EV12" s="93"/>
      <c r="EW12" s="93" t="s">
        <v>1318</v>
      </c>
      <c r="EX12" s="93"/>
      <c r="EY12" s="93"/>
      <c r="EZ12" s="93" t="s">
        <v>1319</v>
      </c>
      <c r="FA12" s="93"/>
      <c r="FB12" s="93"/>
      <c r="FC12" s="93" t="s">
        <v>1321</v>
      </c>
      <c r="FD12" s="93"/>
      <c r="FE12" s="93"/>
      <c r="FF12" s="93" t="s">
        <v>1328</v>
      </c>
      <c r="FG12" s="93"/>
      <c r="FH12" s="93"/>
      <c r="FI12" s="93" t="s">
        <v>1325</v>
      </c>
      <c r="FJ12" s="93"/>
      <c r="FK12" s="93"/>
      <c r="FL12" s="93" t="s">
        <v>1326</v>
      </c>
      <c r="FM12" s="93"/>
      <c r="FN12" s="93"/>
      <c r="FO12" s="108" t="s">
        <v>712</v>
      </c>
      <c r="FP12" s="108"/>
      <c r="FQ12" s="108"/>
      <c r="FR12" s="93" t="s">
        <v>1333</v>
      </c>
      <c r="FS12" s="93"/>
      <c r="FT12" s="93"/>
      <c r="FU12" s="93" t="s">
        <v>1335</v>
      </c>
      <c r="FV12" s="93"/>
      <c r="FW12" s="93"/>
      <c r="FX12" s="93" t="s">
        <v>717</v>
      </c>
      <c r="FY12" s="93"/>
      <c r="FZ12" s="93"/>
      <c r="GA12" s="93" t="s">
        <v>1337</v>
      </c>
      <c r="GB12" s="93"/>
      <c r="GC12" s="93"/>
      <c r="GD12" s="93" t="s">
        <v>1339</v>
      </c>
      <c r="GE12" s="93"/>
      <c r="GF12" s="93"/>
      <c r="GG12" s="93" t="s">
        <v>1343</v>
      </c>
      <c r="GH12" s="93"/>
      <c r="GI12" s="93"/>
      <c r="GJ12" s="98" t="s">
        <v>1344</v>
      </c>
      <c r="GK12" s="98"/>
      <c r="GL12" s="98"/>
      <c r="GM12" s="93" t="s">
        <v>725</v>
      </c>
      <c r="GN12" s="93"/>
      <c r="GO12" s="93"/>
      <c r="GP12" s="93" t="s">
        <v>1350</v>
      </c>
      <c r="GQ12" s="93"/>
      <c r="GR12" s="93"/>
      <c r="GS12" s="93" t="s">
        <v>1356</v>
      </c>
      <c r="GT12" s="93"/>
      <c r="GU12" s="93"/>
      <c r="GV12" s="93" t="s">
        <v>1357</v>
      </c>
      <c r="GW12" s="93"/>
      <c r="GX12" s="93"/>
      <c r="GY12" s="93" t="s">
        <v>730</v>
      </c>
      <c r="GZ12" s="93"/>
      <c r="HA12" s="93"/>
      <c r="HB12" s="93" t="s">
        <v>731</v>
      </c>
      <c r="HC12" s="93"/>
      <c r="HD12" s="93"/>
      <c r="HE12" s="93" t="s">
        <v>734</v>
      </c>
      <c r="HF12" s="93"/>
      <c r="HG12" s="93"/>
      <c r="HH12" s="93" t="s">
        <v>1368</v>
      </c>
      <c r="HI12" s="93"/>
      <c r="HJ12" s="93"/>
      <c r="HK12" s="93" t="s">
        <v>1374</v>
      </c>
      <c r="HL12" s="93"/>
      <c r="HM12" s="93"/>
      <c r="HN12" s="93" t="s">
        <v>1376</v>
      </c>
      <c r="HO12" s="93"/>
      <c r="HP12" s="93"/>
      <c r="HQ12" s="93" t="s">
        <v>1379</v>
      </c>
      <c r="HR12" s="93"/>
      <c r="HS12" s="93"/>
      <c r="HT12" s="93" t="s">
        <v>743</v>
      </c>
      <c r="HU12" s="93"/>
      <c r="HV12" s="93"/>
      <c r="HW12" s="93" t="s">
        <v>605</v>
      </c>
      <c r="HX12" s="93"/>
      <c r="HY12" s="93"/>
      <c r="HZ12" s="93" t="s">
        <v>1385</v>
      </c>
      <c r="IA12" s="93"/>
      <c r="IB12" s="93"/>
      <c r="IC12" s="93" t="s">
        <v>1388</v>
      </c>
      <c r="ID12" s="93"/>
      <c r="IE12" s="93"/>
      <c r="IF12" s="93" t="s">
        <v>749</v>
      </c>
      <c r="IG12" s="93"/>
      <c r="IH12" s="93"/>
      <c r="II12" s="93" t="s">
        <v>1392</v>
      </c>
      <c r="IJ12" s="93"/>
      <c r="IK12" s="93"/>
      <c r="IL12" s="93" t="s">
        <v>1393</v>
      </c>
      <c r="IM12" s="93"/>
      <c r="IN12" s="93"/>
      <c r="IO12" s="93" t="s">
        <v>1398</v>
      </c>
      <c r="IP12" s="93"/>
      <c r="IQ12" s="93"/>
      <c r="IR12" s="93" t="s">
        <v>753</v>
      </c>
      <c r="IS12" s="93"/>
      <c r="IT12" s="93"/>
    </row>
    <row r="13" spans="1:254" ht="131.25" customHeight="1" x14ac:dyDescent="0.3">
      <c r="A13" s="105"/>
      <c r="B13" s="105"/>
      <c r="C13" s="30" t="s">
        <v>806</v>
      </c>
      <c r="D13" s="30" t="s">
        <v>1241</v>
      </c>
      <c r="E13" s="30" t="s">
        <v>1242</v>
      </c>
      <c r="F13" s="30" t="s">
        <v>610</v>
      </c>
      <c r="G13" s="30" t="s">
        <v>611</v>
      </c>
      <c r="H13" s="30" t="s">
        <v>612</v>
      </c>
      <c r="I13" s="30" t="s">
        <v>1245</v>
      </c>
      <c r="J13" s="30" t="s">
        <v>1246</v>
      </c>
      <c r="K13" s="30" t="s">
        <v>1247</v>
      </c>
      <c r="L13" s="30" t="s">
        <v>250</v>
      </c>
      <c r="M13" s="30" t="s">
        <v>613</v>
      </c>
      <c r="N13" s="30" t="s">
        <v>614</v>
      </c>
      <c r="O13" s="30" t="s">
        <v>519</v>
      </c>
      <c r="P13" s="30" t="s">
        <v>615</v>
      </c>
      <c r="Q13" s="30" t="s">
        <v>616</v>
      </c>
      <c r="R13" s="30" t="s">
        <v>193</v>
      </c>
      <c r="S13" s="30" t="s">
        <v>316</v>
      </c>
      <c r="T13" s="30" t="s">
        <v>248</v>
      </c>
      <c r="U13" s="30" t="s">
        <v>617</v>
      </c>
      <c r="V13" s="30" t="s">
        <v>618</v>
      </c>
      <c r="W13" s="30" t="s">
        <v>1251</v>
      </c>
      <c r="X13" s="29" t="s">
        <v>216</v>
      </c>
      <c r="Y13" s="29" t="s">
        <v>619</v>
      </c>
      <c r="Z13" s="29" t="s">
        <v>478</v>
      </c>
      <c r="AA13" s="29" t="s">
        <v>1252</v>
      </c>
      <c r="AB13" s="29" t="s">
        <v>1253</v>
      </c>
      <c r="AC13" s="29" t="s">
        <v>1254</v>
      </c>
      <c r="AD13" s="29" t="s">
        <v>235</v>
      </c>
      <c r="AE13" s="29" t="s">
        <v>533</v>
      </c>
      <c r="AF13" s="29" t="s">
        <v>204</v>
      </c>
      <c r="AG13" s="29" t="s">
        <v>1258</v>
      </c>
      <c r="AH13" s="29" t="s">
        <v>1259</v>
      </c>
      <c r="AI13" s="29" t="s">
        <v>1260</v>
      </c>
      <c r="AJ13" s="29" t="s">
        <v>625</v>
      </c>
      <c r="AK13" s="29" t="s">
        <v>1262</v>
      </c>
      <c r="AL13" s="29" t="s">
        <v>626</v>
      </c>
      <c r="AM13" s="29" t="s">
        <v>622</v>
      </c>
      <c r="AN13" s="29" t="s">
        <v>623</v>
      </c>
      <c r="AO13" s="29" t="s">
        <v>624</v>
      </c>
      <c r="AP13" s="29" t="s">
        <v>627</v>
      </c>
      <c r="AQ13" s="29" t="s">
        <v>628</v>
      </c>
      <c r="AR13" s="29" t="s">
        <v>629</v>
      </c>
      <c r="AS13" s="29" t="s">
        <v>225</v>
      </c>
      <c r="AT13" s="29" t="s">
        <v>468</v>
      </c>
      <c r="AU13" s="29" t="s">
        <v>227</v>
      </c>
      <c r="AV13" s="29" t="s">
        <v>630</v>
      </c>
      <c r="AW13" s="29" t="s">
        <v>631</v>
      </c>
      <c r="AX13" s="29" t="s">
        <v>632</v>
      </c>
      <c r="AY13" s="29" t="s">
        <v>634</v>
      </c>
      <c r="AZ13" s="29" t="s">
        <v>635</v>
      </c>
      <c r="BA13" s="29" t="s">
        <v>636</v>
      </c>
      <c r="BB13" s="29" t="s">
        <v>637</v>
      </c>
      <c r="BC13" s="29" t="s">
        <v>638</v>
      </c>
      <c r="BD13" s="29" t="s">
        <v>639</v>
      </c>
      <c r="BE13" s="29" t="s">
        <v>757</v>
      </c>
      <c r="BF13" s="29" t="s">
        <v>640</v>
      </c>
      <c r="BG13" s="29" t="s">
        <v>641</v>
      </c>
      <c r="BH13" s="29" t="s">
        <v>642</v>
      </c>
      <c r="BI13" s="29" t="s">
        <v>643</v>
      </c>
      <c r="BJ13" s="29" t="s">
        <v>644</v>
      </c>
      <c r="BK13" s="29" t="s">
        <v>1276</v>
      </c>
      <c r="BL13" s="29" t="s">
        <v>1277</v>
      </c>
      <c r="BM13" s="29" t="s">
        <v>1278</v>
      </c>
      <c r="BN13" s="29" t="s">
        <v>645</v>
      </c>
      <c r="BO13" s="29" t="s">
        <v>646</v>
      </c>
      <c r="BP13" s="29" t="s">
        <v>647</v>
      </c>
      <c r="BQ13" s="30" t="s">
        <v>1272</v>
      </c>
      <c r="BR13" s="30" t="s">
        <v>1273</v>
      </c>
      <c r="BS13" s="30" t="s">
        <v>1274</v>
      </c>
      <c r="BT13" s="29" t="s">
        <v>649</v>
      </c>
      <c r="BU13" s="29" t="s">
        <v>1279</v>
      </c>
      <c r="BV13" s="29" t="s">
        <v>650</v>
      </c>
      <c r="BW13" s="29" t="s">
        <v>559</v>
      </c>
      <c r="BX13" s="29" t="s">
        <v>1281</v>
      </c>
      <c r="BY13" s="29" t="s">
        <v>561</v>
      </c>
      <c r="BZ13" s="29" t="s">
        <v>652</v>
      </c>
      <c r="CA13" s="29" t="s">
        <v>653</v>
      </c>
      <c r="CB13" s="29" t="s">
        <v>1282</v>
      </c>
      <c r="CC13" s="29" t="s">
        <v>654</v>
      </c>
      <c r="CD13" s="29" t="s">
        <v>655</v>
      </c>
      <c r="CE13" s="29" t="s">
        <v>656</v>
      </c>
      <c r="CF13" s="30" t="s">
        <v>1284</v>
      </c>
      <c r="CG13" s="30" t="s">
        <v>1285</v>
      </c>
      <c r="CH13" s="30" t="s">
        <v>1286</v>
      </c>
      <c r="CI13" s="29" t="s">
        <v>200</v>
      </c>
      <c r="CJ13" s="29" t="s">
        <v>657</v>
      </c>
      <c r="CK13" s="29" t="s">
        <v>658</v>
      </c>
      <c r="CL13" s="29" t="s">
        <v>758</v>
      </c>
      <c r="CM13" s="29" t="s">
        <v>669</v>
      </c>
      <c r="CN13" s="29" t="s">
        <v>670</v>
      </c>
      <c r="CO13" s="29" t="s">
        <v>487</v>
      </c>
      <c r="CP13" s="29" t="s">
        <v>659</v>
      </c>
      <c r="CQ13" s="29" t="s">
        <v>660</v>
      </c>
      <c r="CR13" s="29" t="s">
        <v>661</v>
      </c>
      <c r="CS13" s="29" t="s">
        <v>662</v>
      </c>
      <c r="CT13" s="29" t="s">
        <v>663</v>
      </c>
      <c r="CU13" s="29" t="s">
        <v>621</v>
      </c>
      <c r="CV13" s="29" t="s">
        <v>665</v>
      </c>
      <c r="CW13" s="29" t="s">
        <v>666</v>
      </c>
      <c r="CX13" s="29" t="s">
        <v>667</v>
      </c>
      <c r="CY13" s="29" t="s">
        <v>668</v>
      </c>
      <c r="CZ13" s="29" t="s">
        <v>1293</v>
      </c>
      <c r="DA13" s="30" t="s">
        <v>1294</v>
      </c>
      <c r="DB13" s="30" t="s">
        <v>1295</v>
      </c>
      <c r="DC13" s="30" t="s">
        <v>1296</v>
      </c>
      <c r="DD13" s="29" t="s">
        <v>671</v>
      </c>
      <c r="DE13" s="29" t="s">
        <v>672</v>
      </c>
      <c r="DF13" s="29" t="s">
        <v>673</v>
      </c>
      <c r="DG13" s="29" t="s">
        <v>1299</v>
      </c>
      <c r="DH13" s="29" t="s">
        <v>1300</v>
      </c>
      <c r="DI13" s="29" t="s">
        <v>1301</v>
      </c>
      <c r="DJ13" s="29" t="s">
        <v>674</v>
      </c>
      <c r="DK13" s="29" t="s">
        <v>675</v>
      </c>
      <c r="DL13" s="29" t="s">
        <v>676</v>
      </c>
      <c r="DM13" s="29" t="s">
        <v>677</v>
      </c>
      <c r="DN13" s="29" t="s">
        <v>678</v>
      </c>
      <c r="DO13" s="29" t="s">
        <v>679</v>
      </c>
      <c r="DP13" s="29" t="s">
        <v>680</v>
      </c>
      <c r="DQ13" s="29" t="s">
        <v>681</v>
      </c>
      <c r="DR13" s="29" t="s">
        <v>1303</v>
      </c>
      <c r="DS13" s="29" t="s">
        <v>1305</v>
      </c>
      <c r="DT13" s="29" t="s">
        <v>1306</v>
      </c>
      <c r="DU13" s="29" t="s">
        <v>1307</v>
      </c>
      <c r="DV13" s="29" t="s">
        <v>654</v>
      </c>
      <c r="DW13" s="29" t="s">
        <v>1308</v>
      </c>
      <c r="DX13" s="29" t="s">
        <v>682</v>
      </c>
      <c r="DY13" s="29" t="s">
        <v>683</v>
      </c>
      <c r="DZ13" s="29" t="s">
        <v>684</v>
      </c>
      <c r="EA13" s="29" t="s">
        <v>685</v>
      </c>
      <c r="EB13" s="29" t="s">
        <v>686</v>
      </c>
      <c r="EC13" s="29" t="s">
        <v>687</v>
      </c>
      <c r="ED13" s="29" t="s">
        <v>688</v>
      </c>
      <c r="EE13" s="29" t="s">
        <v>759</v>
      </c>
      <c r="EF13" s="29" t="s">
        <v>1311</v>
      </c>
      <c r="EG13" s="29" t="s">
        <v>1312</v>
      </c>
      <c r="EH13" s="29" t="s">
        <v>690</v>
      </c>
      <c r="EI13" s="29" t="s">
        <v>691</v>
      </c>
      <c r="EJ13" s="29" t="s">
        <v>692</v>
      </c>
      <c r="EK13" s="29" t="s">
        <v>693</v>
      </c>
      <c r="EL13" s="29" t="s">
        <v>1314</v>
      </c>
      <c r="EM13" s="29" t="s">
        <v>1315</v>
      </c>
      <c r="EN13" s="29" t="s">
        <v>695</v>
      </c>
      <c r="EO13" s="29" t="s">
        <v>696</v>
      </c>
      <c r="EP13" s="29" t="s">
        <v>697</v>
      </c>
      <c r="EQ13" s="29" t="s">
        <v>698</v>
      </c>
      <c r="ER13" s="29" t="s">
        <v>699</v>
      </c>
      <c r="ES13" s="29" t="s">
        <v>700</v>
      </c>
      <c r="ET13" s="29" t="s">
        <v>701</v>
      </c>
      <c r="EU13" s="29" t="s">
        <v>702</v>
      </c>
      <c r="EV13" s="29" t="s">
        <v>703</v>
      </c>
      <c r="EW13" s="29" t="s">
        <v>760</v>
      </c>
      <c r="EX13" s="29" t="s">
        <v>704</v>
      </c>
      <c r="EY13" s="29" t="s">
        <v>705</v>
      </c>
      <c r="EZ13" s="29" t="s">
        <v>706</v>
      </c>
      <c r="FA13" s="29" t="s">
        <v>707</v>
      </c>
      <c r="FB13" s="29" t="s">
        <v>1320</v>
      </c>
      <c r="FC13" s="29" t="s">
        <v>1322</v>
      </c>
      <c r="FD13" s="29" t="s">
        <v>1323</v>
      </c>
      <c r="FE13" s="29" t="s">
        <v>1324</v>
      </c>
      <c r="FF13" s="30" t="s">
        <v>708</v>
      </c>
      <c r="FG13" s="46" t="s">
        <v>1329</v>
      </c>
      <c r="FH13" s="29" t="s">
        <v>709</v>
      </c>
      <c r="FI13" s="29" t="s">
        <v>193</v>
      </c>
      <c r="FJ13" s="29" t="s">
        <v>316</v>
      </c>
      <c r="FK13" s="29" t="s">
        <v>248</v>
      </c>
      <c r="FL13" s="29" t="s">
        <v>710</v>
      </c>
      <c r="FM13" s="29" t="s">
        <v>711</v>
      </c>
      <c r="FN13" s="29" t="s">
        <v>1327</v>
      </c>
      <c r="FO13" s="29" t="s">
        <v>1330</v>
      </c>
      <c r="FP13" s="29" t="s">
        <v>1331</v>
      </c>
      <c r="FQ13" s="29" t="s">
        <v>1332</v>
      </c>
      <c r="FR13" s="29" t="s">
        <v>713</v>
      </c>
      <c r="FS13" s="29" t="s">
        <v>714</v>
      </c>
      <c r="FT13" s="29" t="s">
        <v>1334</v>
      </c>
      <c r="FU13" s="29" t="s">
        <v>715</v>
      </c>
      <c r="FV13" s="29" t="s">
        <v>716</v>
      </c>
      <c r="FW13" s="29" t="s">
        <v>1336</v>
      </c>
      <c r="FX13" s="29" t="s">
        <v>1397</v>
      </c>
      <c r="FY13" s="29" t="s">
        <v>718</v>
      </c>
      <c r="FZ13" s="29" t="s">
        <v>719</v>
      </c>
      <c r="GA13" s="29" t="s">
        <v>720</v>
      </c>
      <c r="GB13" s="29" t="s">
        <v>721</v>
      </c>
      <c r="GC13" s="29" t="s">
        <v>1338</v>
      </c>
      <c r="GD13" s="30" t="s">
        <v>1340</v>
      </c>
      <c r="GE13" s="30" t="s">
        <v>1341</v>
      </c>
      <c r="GF13" s="30" t="s">
        <v>1342</v>
      </c>
      <c r="GG13" s="29" t="s">
        <v>722</v>
      </c>
      <c r="GH13" s="29" t="s">
        <v>723</v>
      </c>
      <c r="GI13" s="29" t="s">
        <v>724</v>
      </c>
      <c r="GJ13" s="29" t="s">
        <v>1345</v>
      </c>
      <c r="GK13" s="29" t="s">
        <v>1346</v>
      </c>
      <c r="GL13" s="29" t="s">
        <v>1347</v>
      </c>
      <c r="GM13" s="29" t="s">
        <v>725</v>
      </c>
      <c r="GN13" s="29" t="s">
        <v>726</v>
      </c>
      <c r="GO13" s="29" t="s">
        <v>727</v>
      </c>
      <c r="GP13" s="29" t="s">
        <v>1352</v>
      </c>
      <c r="GQ13" s="29" t="s">
        <v>1353</v>
      </c>
      <c r="GR13" s="29" t="s">
        <v>1354</v>
      </c>
      <c r="GS13" s="29" t="s">
        <v>761</v>
      </c>
      <c r="GT13" s="29" t="s">
        <v>728</v>
      </c>
      <c r="GU13" s="29" t="s">
        <v>729</v>
      </c>
      <c r="GV13" s="46" t="s">
        <v>1358</v>
      </c>
      <c r="GW13" s="46" t="s">
        <v>1359</v>
      </c>
      <c r="GX13" s="46" t="s">
        <v>1360</v>
      </c>
      <c r="GY13" s="29" t="s">
        <v>1363</v>
      </c>
      <c r="GZ13" s="29" t="s">
        <v>1364</v>
      </c>
      <c r="HA13" s="29" t="s">
        <v>1365</v>
      </c>
      <c r="HB13" s="29" t="s">
        <v>731</v>
      </c>
      <c r="HC13" s="29" t="s">
        <v>732</v>
      </c>
      <c r="HD13" s="29" t="s">
        <v>733</v>
      </c>
      <c r="HE13" s="29" t="s">
        <v>735</v>
      </c>
      <c r="HF13" s="29" t="s">
        <v>736</v>
      </c>
      <c r="HG13" s="29" t="s">
        <v>737</v>
      </c>
      <c r="HH13" s="46" t="s">
        <v>1370</v>
      </c>
      <c r="HI13" s="46" t="s">
        <v>1371</v>
      </c>
      <c r="HJ13" s="46" t="s">
        <v>1372</v>
      </c>
      <c r="HK13" s="29" t="s">
        <v>738</v>
      </c>
      <c r="HL13" s="29" t="s">
        <v>739</v>
      </c>
      <c r="HM13" s="29" t="s">
        <v>740</v>
      </c>
      <c r="HN13" s="29" t="s">
        <v>741</v>
      </c>
      <c r="HO13" s="29" t="s">
        <v>1377</v>
      </c>
      <c r="HP13" s="29" t="s">
        <v>742</v>
      </c>
      <c r="HQ13" s="29" t="s">
        <v>744</v>
      </c>
      <c r="HR13" s="29" t="s">
        <v>745</v>
      </c>
      <c r="HS13" s="29" t="s">
        <v>746</v>
      </c>
      <c r="HT13" s="30" t="s">
        <v>1380</v>
      </c>
      <c r="HU13" s="30" t="s">
        <v>1381</v>
      </c>
      <c r="HV13" s="30" t="s">
        <v>1382</v>
      </c>
      <c r="HW13" s="29" t="s">
        <v>605</v>
      </c>
      <c r="HX13" s="29" t="s">
        <v>747</v>
      </c>
      <c r="HY13" s="29" t="s">
        <v>748</v>
      </c>
      <c r="HZ13" s="29" t="s">
        <v>1385</v>
      </c>
      <c r="IA13" s="29" t="s">
        <v>1386</v>
      </c>
      <c r="IB13" s="29" t="s">
        <v>1387</v>
      </c>
      <c r="IC13" s="29" t="s">
        <v>1389</v>
      </c>
      <c r="ID13" s="29" t="s">
        <v>1390</v>
      </c>
      <c r="IE13" s="29" t="s">
        <v>1391</v>
      </c>
      <c r="IF13" s="29" t="s">
        <v>749</v>
      </c>
      <c r="IG13" s="29" t="s">
        <v>750</v>
      </c>
      <c r="IH13" s="29" t="s">
        <v>751</v>
      </c>
      <c r="II13" s="46" t="s">
        <v>239</v>
      </c>
      <c r="IJ13" s="46" t="s">
        <v>752</v>
      </c>
      <c r="IK13" s="46" t="s">
        <v>259</v>
      </c>
      <c r="IL13" s="29" t="s">
        <v>1394</v>
      </c>
      <c r="IM13" s="29" t="s">
        <v>1395</v>
      </c>
      <c r="IN13" s="29" t="s">
        <v>1396</v>
      </c>
      <c r="IO13" s="29" t="s">
        <v>1399</v>
      </c>
      <c r="IP13" s="29" t="s">
        <v>1400</v>
      </c>
      <c r="IQ13" s="29" t="s">
        <v>1401</v>
      </c>
      <c r="IR13" s="29" t="s">
        <v>754</v>
      </c>
      <c r="IS13" s="29" t="s">
        <v>755</v>
      </c>
      <c r="IT13" s="29" t="s">
        <v>756</v>
      </c>
    </row>
    <row r="14" spans="1:254" ht="15.6" x14ac:dyDescent="0.3">
      <c r="A14" s="44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38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3">
      <c r="A39" s="101" t="s">
        <v>171</v>
      </c>
      <c r="B39" s="102"/>
      <c r="C39" s="52">
        <f t="shared" ref="C39:BN39" si="0">SUM(C14:C38)</f>
        <v>0</v>
      </c>
      <c r="D39" s="52">
        <f t="shared" si="0"/>
        <v>0</v>
      </c>
      <c r="E39" s="52">
        <f t="shared" si="0"/>
        <v>0</v>
      </c>
      <c r="F39" s="52">
        <f t="shared" si="0"/>
        <v>0</v>
      </c>
      <c r="G39" s="52">
        <f t="shared" si="0"/>
        <v>0</v>
      </c>
      <c r="H39" s="52">
        <f t="shared" si="0"/>
        <v>0</v>
      </c>
      <c r="I39" s="52">
        <f t="shared" si="0"/>
        <v>0</v>
      </c>
      <c r="J39" s="52">
        <f t="shared" si="0"/>
        <v>0</v>
      </c>
      <c r="K39" s="52">
        <f t="shared" si="0"/>
        <v>0</v>
      </c>
      <c r="L39" s="52">
        <f t="shared" si="0"/>
        <v>0</v>
      </c>
      <c r="M39" s="52">
        <f t="shared" si="0"/>
        <v>0</v>
      </c>
      <c r="N39" s="52">
        <f t="shared" si="0"/>
        <v>0</v>
      </c>
      <c r="O39" s="52">
        <f t="shared" si="0"/>
        <v>0</v>
      </c>
      <c r="P39" s="52">
        <f t="shared" si="0"/>
        <v>0</v>
      </c>
      <c r="Q39" s="52">
        <f t="shared" si="0"/>
        <v>0</v>
      </c>
      <c r="R39" s="52">
        <f t="shared" si="0"/>
        <v>0</v>
      </c>
      <c r="S39" s="52">
        <f t="shared" si="0"/>
        <v>0</v>
      </c>
      <c r="T39" s="52">
        <f t="shared" si="0"/>
        <v>0</v>
      </c>
      <c r="U39" s="52">
        <f t="shared" si="0"/>
        <v>0</v>
      </c>
      <c r="V39" s="52">
        <f t="shared" si="0"/>
        <v>0</v>
      </c>
      <c r="W39" s="52">
        <f t="shared" si="0"/>
        <v>0</v>
      </c>
      <c r="X39" s="52">
        <f t="shared" si="0"/>
        <v>0</v>
      </c>
      <c r="Y39" s="52">
        <f t="shared" si="0"/>
        <v>0</v>
      </c>
      <c r="Z39" s="52">
        <f t="shared" si="0"/>
        <v>0</v>
      </c>
      <c r="AA39" s="52">
        <f t="shared" si="0"/>
        <v>0</v>
      </c>
      <c r="AB39" s="52">
        <f t="shared" si="0"/>
        <v>0</v>
      </c>
      <c r="AC39" s="52">
        <f t="shared" si="0"/>
        <v>0</v>
      </c>
      <c r="AD39" s="52">
        <f t="shared" si="0"/>
        <v>0</v>
      </c>
      <c r="AE39" s="52">
        <f t="shared" si="0"/>
        <v>0</v>
      </c>
      <c r="AF39" s="52">
        <f t="shared" si="0"/>
        <v>0</v>
      </c>
      <c r="AG39" s="52">
        <f t="shared" si="0"/>
        <v>0</v>
      </c>
      <c r="AH39" s="52">
        <f t="shared" si="0"/>
        <v>0</v>
      </c>
      <c r="AI39" s="52">
        <f t="shared" si="0"/>
        <v>0</v>
      </c>
      <c r="AJ39" s="52">
        <f t="shared" si="0"/>
        <v>0</v>
      </c>
      <c r="AK39" s="52">
        <f t="shared" si="0"/>
        <v>0</v>
      </c>
      <c r="AL39" s="52">
        <f t="shared" si="0"/>
        <v>0</v>
      </c>
      <c r="AM39" s="52">
        <f t="shared" si="0"/>
        <v>0</v>
      </c>
      <c r="AN39" s="52">
        <f t="shared" si="0"/>
        <v>0</v>
      </c>
      <c r="AO39" s="52">
        <f t="shared" si="0"/>
        <v>0</v>
      </c>
      <c r="AP39" s="52">
        <f t="shared" si="0"/>
        <v>0</v>
      </c>
      <c r="AQ39" s="52">
        <f t="shared" si="0"/>
        <v>0</v>
      </c>
      <c r="AR39" s="52">
        <f t="shared" si="0"/>
        <v>0</v>
      </c>
      <c r="AS39" s="52">
        <f t="shared" si="0"/>
        <v>0</v>
      </c>
      <c r="AT39" s="52">
        <f t="shared" si="0"/>
        <v>0</v>
      </c>
      <c r="AU39" s="52">
        <f t="shared" si="0"/>
        <v>0</v>
      </c>
      <c r="AV39" s="52">
        <f t="shared" si="0"/>
        <v>0</v>
      </c>
      <c r="AW39" s="52">
        <f t="shared" si="0"/>
        <v>0</v>
      </c>
      <c r="AX39" s="52">
        <f t="shared" si="0"/>
        <v>0</v>
      </c>
      <c r="AY39" s="52">
        <f t="shared" si="0"/>
        <v>0</v>
      </c>
      <c r="AZ39" s="52">
        <f t="shared" si="0"/>
        <v>0</v>
      </c>
      <c r="BA39" s="52">
        <f t="shared" si="0"/>
        <v>0</v>
      </c>
      <c r="BB39" s="52">
        <f t="shared" si="0"/>
        <v>0</v>
      </c>
      <c r="BC39" s="52">
        <f t="shared" si="0"/>
        <v>0</v>
      </c>
      <c r="BD39" s="52">
        <f t="shared" si="0"/>
        <v>0</v>
      </c>
      <c r="BE39" s="52">
        <f t="shared" si="0"/>
        <v>0</v>
      </c>
      <c r="BF39" s="52">
        <f t="shared" si="0"/>
        <v>0</v>
      </c>
      <c r="BG39" s="52">
        <f t="shared" si="0"/>
        <v>0</v>
      </c>
      <c r="BH39" s="52">
        <f t="shared" si="0"/>
        <v>0</v>
      </c>
      <c r="BI39" s="52">
        <f t="shared" si="0"/>
        <v>0</v>
      </c>
      <c r="BJ39" s="52">
        <f t="shared" si="0"/>
        <v>0</v>
      </c>
      <c r="BK39" s="52">
        <f t="shared" si="0"/>
        <v>0</v>
      </c>
      <c r="BL39" s="52">
        <f t="shared" si="0"/>
        <v>0</v>
      </c>
      <c r="BM39" s="52">
        <f t="shared" si="0"/>
        <v>0</v>
      </c>
      <c r="BN39" s="52">
        <f t="shared" si="0"/>
        <v>0</v>
      </c>
      <c r="BO39" s="52">
        <f t="shared" ref="BO39:DZ39" si="1">SUM(BO14:BO38)</f>
        <v>0</v>
      </c>
      <c r="BP39" s="52">
        <f t="shared" si="1"/>
        <v>0</v>
      </c>
      <c r="BQ39" s="52">
        <f t="shared" si="1"/>
        <v>0</v>
      </c>
      <c r="BR39" s="52">
        <f t="shared" si="1"/>
        <v>0</v>
      </c>
      <c r="BS39" s="52">
        <f t="shared" si="1"/>
        <v>0</v>
      </c>
      <c r="BT39" s="52">
        <f t="shared" si="1"/>
        <v>0</v>
      </c>
      <c r="BU39" s="52">
        <f t="shared" si="1"/>
        <v>0</v>
      </c>
      <c r="BV39" s="52">
        <f t="shared" si="1"/>
        <v>0</v>
      </c>
      <c r="BW39" s="52">
        <f t="shared" si="1"/>
        <v>0</v>
      </c>
      <c r="BX39" s="52">
        <f t="shared" si="1"/>
        <v>0</v>
      </c>
      <c r="BY39" s="52">
        <f t="shared" si="1"/>
        <v>0</v>
      </c>
      <c r="BZ39" s="52">
        <f t="shared" si="1"/>
        <v>0</v>
      </c>
      <c r="CA39" s="52">
        <f t="shared" si="1"/>
        <v>0</v>
      </c>
      <c r="CB39" s="52">
        <f t="shared" si="1"/>
        <v>0</v>
      </c>
      <c r="CC39" s="52">
        <f t="shared" si="1"/>
        <v>0</v>
      </c>
      <c r="CD39" s="52">
        <f t="shared" si="1"/>
        <v>0</v>
      </c>
      <c r="CE39" s="52">
        <f t="shared" si="1"/>
        <v>0</v>
      </c>
      <c r="CF39" s="52">
        <f t="shared" si="1"/>
        <v>0</v>
      </c>
      <c r="CG39" s="52">
        <f t="shared" si="1"/>
        <v>0</v>
      </c>
      <c r="CH39" s="52">
        <f t="shared" si="1"/>
        <v>0</v>
      </c>
      <c r="CI39" s="52">
        <f t="shared" si="1"/>
        <v>0</v>
      </c>
      <c r="CJ39" s="52">
        <f t="shared" si="1"/>
        <v>0</v>
      </c>
      <c r="CK39" s="52">
        <f t="shared" si="1"/>
        <v>0</v>
      </c>
      <c r="CL39" s="52">
        <f t="shared" si="1"/>
        <v>0</v>
      </c>
      <c r="CM39" s="52">
        <f t="shared" si="1"/>
        <v>0</v>
      </c>
      <c r="CN39" s="52">
        <f t="shared" si="1"/>
        <v>0</v>
      </c>
      <c r="CO39" s="52">
        <f t="shared" si="1"/>
        <v>0</v>
      </c>
      <c r="CP39" s="52">
        <f t="shared" si="1"/>
        <v>0</v>
      </c>
      <c r="CQ39" s="52">
        <f t="shared" si="1"/>
        <v>0</v>
      </c>
      <c r="CR39" s="52">
        <f t="shared" si="1"/>
        <v>0</v>
      </c>
      <c r="CS39" s="52">
        <f t="shared" si="1"/>
        <v>0</v>
      </c>
      <c r="CT39" s="52">
        <f t="shared" si="1"/>
        <v>0</v>
      </c>
      <c r="CU39" s="52">
        <f t="shared" si="1"/>
        <v>0</v>
      </c>
      <c r="CV39" s="52">
        <f t="shared" si="1"/>
        <v>0</v>
      </c>
      <c r="CW39" s="52">
        <f t="shared" si="1"/>
        <v>0</v>
      </c>
      <c r="CX39" s="52">
        <f t="shared" si="1"/>
        <v>0</v>
      </c>
      <c r="CY39" s="52">
        <f t="shared" si="1"/>
        <v>0</v>
      </c>
      <c r="CZ39" s="52">
        <f t="shared" si="1"/>
        <v>0</v>
      </c>
      <c r="DA39" s="52">
        <f t="shared" si="1"/>
        <v>0</v>
      </c>
      <c r="DB39" s="52">
        <f t="shared" si="1"/>
        <v>0</v>
      </c>
      <c r="DC39" s="52">
        <f t="shared" si="1"/>
        <v>0</v>
      </c>
      <c r="DD39" s="52">
        <f t="shared" si="1"/>
        <v>0</v>
      </c>
      <c r="DE39" s="52">
        <f t="shared" si="1"/>
        <v>0</v>
      </c>
      <c r="DF39" s="52">
        <f t="shared" si="1"/>
        <v>0</v>
      </c>
      <c r="DG39" s="52">
        <f t="shared" si="1"/>
        <v>0</v>
      </c>
      <c r="DH39" s="52">
        <f t="shared" si="1"/>
        <v>0</v>
      </c>
      <c r="DI39" s="52">
        <f t="shared" si="1"/>
        <v>0</v>
      </c>
      <c r="DJ39" s="52">
        <f t="shared" si="1"/>
        <v>0</v>
      </c>
      <c r="DK39" s="52">
        <f t="shared" si="1"/>
        <v>0</v>
      </c>
      <c r="DL39" s="52">
        <f t="shared" si="1"/>
        <v>0</v>
      </c>
      <c r="DM39" s="52">
        <f t="shared" si="1"/>
        <v>0</v>
      </c>
      <c r="DN39" s="52">
        <f t="shared" si="1"/>
        <v>0</v>
      </c>
      <c r="DO39" s="52">
        <f t="shared" si="1"/>
        <v>0</v>
      </c>
      <c r="DP39" s="52">
        <f t="shared" si="1"/>
        <v>0</v>
      </c>
      <c r="DQ39" s="52">
        <f t="shared" si="1"/>
        <v>0</v>
      </c>
      <c r="DR39" s="52">
        <f t="shared" si="1"/>
        <v>0</v>
      </c>
      <c r="DS39" s="52">
        <f t="shared" si="1"/>
        <v>0</v>
      </c>
      <c r="DT39" s="52">
        <f t="shared" si="1"/>
        <v>0</v>
      </c>
      <c r="DU39" s="52">
        <f t="shared" si="1"/>
        <v>0</v>
      </c>
      <c r="DV39" s="52">
        <f t="shared" si="1"/>
        <v>0</v>
      </c>
      <c r="DW39" s="52">
        <f t="shared" si="1"/>
        <v>0</v>
      </c>
      <c r="DX39" s="52">
        <f t="shared" si="1"/>
        <v>0</v>
      </c>
      <c r="DY39" s="52">
        <f t="shared" si="1"/>
        <v>0</v>
      </c>
      <c r="DZ39" s="52">
        <f t="shared" si="1"/>
        <v>0</v>
      </c>
      <c r="EA39" s="52">
        <f t="shared" ref="EA39:GL39" si="2">SUM(EA14:EA38)</f>
        <v>0</v>
      </c>
      <c r="EB39" s="52">
        <f t="shared" si="2"/>
        <v>0</v>
      </c>
      <c r="EC39" s="52">
        <f t="shared" si="2"/>
        <v>0</v>
      </c>
      <c r="ED39" s="52">
        <f t="shared" si="2"/>
        <v>0</v>
      </c>
      <c r="EE39" s="52">
        <f t="shared" si="2"/>
        <v>0</v>
      </c>
      <c r="EF39" s="52">
        <f t="shared" si="2"/>
        <v>0</v>
      </c>
      <c r="EG39" s="52">
        <f t="shared" si="2"/>
        <v>0</v>
      </c>
      <c r="EH39" s="52">
        <f t="shared" si="2"/>
        <v>0</v>
      </c>
      <c r="EI39" s="52">
        <f t="shared" si="2"/>
        <v>0</v>
      </c>
      <c r="EJ39" s="52">
        <f t="shared" si="2"/>
        <v>0</v>
      </c>
      <c r="EK39" s="52">
        <f t="shared" si="2"/>
        <v>0</v>
      </c>
      <c r="EL39" s="52">
        <f t="shared" si="2"/>
        <v>0</v>
      </c>
      <c r="EM39" s="52">
        <f t="shared" si="2"/>
        <v>0</v>
      </c>
      <c r="EN39" s="52">
        <f t="shared" si="2"/>
        <v>0</v>
      </c>
      <c r="EO39" s="52">
        <f t="shared" si="2"/>
        <v>0</v>
      </c>
      <c r="EP39" s="52">
        <f t="shared" si="2"/>
        <v>0</v>
      </c>
      <c r="EQ39" s="52">
        <f t="shared" si="2"/>
        <v>0</v>
      </c>
      <c r="ER39" s="52">
        <f t="shared" si="2"/>
        <v>0</v>
      </c>
      <c r="ES39" s="52">
        <f t="shared" si="2"/>
        <v>0</v>
      </c>
      <c r="ET39" s="52">
        <f t="shared" si="2"/>
        <v>0</v>
      </c>
      <c r="EU39" s="52">
        <f t="shared" si="2"/>
        <v>0</v>
      </c>
      <c r="EV39" s="52">
        <f t="shared" si="2"/>
        <v>0</v>
      </c>
      <c r="EW39" s="52">
        <f t="shared" si="2"/>
        <v>0</v>
      </c>
      <c r="EX39" s="52">
        <f t="shared" si="2"/>
        <v>0</v>
      </c>
      <c r="EY39" s="52">
        <f t="shared" si="2"/>
        <v>0</v>
      </c>
      <c r="EZ39" s="52">
        <f t="shared" si="2"/>
        <v>0</v>
      </c>
      <c r="FA39" s="52">
        <f t="shared" si="2"/>
        <v>0</v>
      </c>
      <c r="FB39" s="52">
        <f t="shared" si="2"/>
        <v>0</v>
      </c>
      <c r="FC39" s="52">
        <f t="shared" si="2"/>
        <v>0</v>
      </c>
      <c r="FD39" s="52">
        <f t="shared" si="2"/>
        <v>0</v>
      </c>
      <c r="FE39" s="52">
        <f t="shared" si="2"/>
        <v>0</v>
      </c>
      <c r="FF39" s="52">
        <f t="shared" si="2"/>
        <v>0</v>
      </c>
      <c r="FG39" s="52">
        <f t="shared" si="2"/>
        <v>0</v>
      </c>
      <c r="FH39" s="52">
        <f t="shared" si="2"/>
        <v>0</v>
      </c>
      <c r="FI39" s="52">
        <f t="shared" si="2"/>
        <v>0</v>
      </c>
      <c r="FJ39" s="52">
        <f t="shared" si="2"/>
        <v>0</v>
      </c>
      <c r="FK39" s="52">
        <f t="shared" si="2"/>
        <v>0</v>
      </c>
      <c r="FL39" s="52">
        <f t="shared" si="2"/>
        <v>0</v>
      </c>
      <c r="FM39" s="52">
        <f t="shared" si="2"/>
        <v>0</v>
      </c>
      <c r="FN39" s="52">
        <f t="shared" si="2"/>
        <v>0</v>
      </c>
      <c r="FO39" s="52">
        <f t="shared" si="2"/>
        <v>0</v>
      </c>
      <c r="FP39" s="52">
        <f t="shared" si="2"/>
        <v>0</v>
      </c>
      <c r="FQ39" s="52">
        <f t="shared" si="2"/>
        <v>0</v>
      </c>
      <c r="FR39" s="52">
        <f t="shared" si="2"/>
        <v>0</v>
      </c>
      <c r="FS39" s="52">
        <f t="shared" si="2"/>
        <v>0</v>
      </c>
      <c r="FT39" s="52">
        <f t="shared" si="2"/>
        <v>0</v>
      </c>
      <c r="FU39" s="52">
        <f t="shared" si="2"/>
        <v>0</v>
      </c>
      <c r="FV39" s="52">
        <f t="shared" si="2"/>
        <v>0</v>
      </c>
      <c r="FW39" s="52">
        <f t="shared" si="2"/>
        <v>0</v>
      </c>
      <c r="FX39" s="52">
        <f t="shared" si="2"/>
        <v>0</v>
      </c>
      <c r="FY39" s="52">
        <f t="shared" si="2"/>
        <v>0</v>
      </c>
      <c r="FZ39" s="52">
        <f t="shared" si="2"/>
        <v>0</v>
      </c>
      <c r="GA39" s="52">
        <f t="shared" si="2"/>
        <v>0</v>
      </c>
      <c r="GB39" s="52">
        <f t="shared" si="2"/>
        <v>0</v>
      </c>
      <c r="GC39" s="52">
        <f t="shared" si="2"/>
        <v>0</v>
      </c>
      <c r="GD39" s="52">
        <f t="shared" si="2"/>
        <v>0</v>
      </c>
      <c r="GE39" s="52">
        <f t="shared" si="2"/>
        <v>0</v>
      </c>
      <c r="GF39" s="52">
        <f t="shared" si="2"/>
        <v>0</v>
      </c>
      <c r="GG39" s="52">
        <f t="shared" si="2"/>
        <v>0</v>
      </c>
      <c r="GH39" s="52">
        <f t="shared" si="2"/>
        <v>0</v>
      </c>
      <c r="GI39" s="52">
        <f t="shared" si="2"/>
        <v>0</v>
      </c>
      <c r="GJ39" s="52">
        <f t="shared" si="2"/>
        <v>0</v>
      </c>
      <c r="GK39" s="52">
        <f t="shared" si="2"/>
        <v>0</v>
      </c>
      <c r="GL39" s="52">
        <f t="shared" si="2"/>
        <v>0</v>
      </c>
      <c r="GM39" s="52">
        <f t="shared" ref="GM39:IT39" si="3">SUM(GM14:GM38)</f>
        <v>0</v>
      </c>
      <c r="GN39" s="52">
        <f t="shared" si="3"/>
        <v>0</v>
      </c>
      <c r="GO39" s="52">
        <f t="shared" si="3"/>
        <v>0</v>
      </c>
      <c r="GP39" s="52">
        <f t="shared" si="3"/>
        <v>0</v>
      </c>
      <c r="GQ39" s="52">
        <f t="shared" si="3"/>
        <v>0</v>
      </c>
      <c r="GR39" s="52">
        <f t="shared" si="3"/>
        <v>0</v>
      </c>
      <c r="GS39" s="52">
        <f t="shared" si="3"/>
        <v>0</v>
      </c>
      <c r="GT39" s="52">
        <f t="shared" si="3"/>
        <v>0</v>
      </c>
      <c r="GU39" s="52">
        <f t="shared" si="3"/>
        <v>0</v>
      </c>
      <c r="GV39" s="52">
        <f t="shared" si="3"/>
        <v>0</v>
      </c>
      <c r="GW39" s="52">
        <f t="shared" si="3"/>
        <v>0</v>
      </c>
      <c r="GX39" s="52">
        <f t="shared" si="3"/>
        <v>0</v>
      </c>
      <c r="GY39" s="52">
        <f t="shared" si="3"/>
        <v>0</v>
      </c>
      <c r="GZ39" s="52">
        <f t="shared" si="3"/>
        <v>0</v>
      </c>
      <c r="HA39" s="52">
        <f t="shared" si="3"/>
        <v>0</v>
      </c>
      <c r="HB39" s="52">
        <f t="shared" si="3"/>
        <v>0</v>
      </c>
      <c r="HC39" s="52">
        <f t="shared" si="3"/>
        <v>0</v>
      </c>
      <c r="HD39" s="52">
        <f t="shared" si="3"/>
        <v>0</v>
      </c>
      <c r="HE39" s="52">
        <f t="shared" si="3"/>
        <v>0</v>
      </c>
      <c r="HF39" s="52">
        <f t="shared" si="3"/>
        <v>0</v>
      </c>
      <c r="HG39" s="52">
        <f t="shared" si="3"/>
        <v>0</v>
      </c>
      <c r="HH39" s="52">
        <f t="shared" si="3"/>
        <v>0</v>
      </c>
      <c r="HI39" s="52">
        <f t="shared" si="3"/>
        <v>0</v>
      </c>
      <c r="HJ39" s="52">
        <f t="shared" si="3"/>
        <v>0</v>
      </c>
      <c r="HK39" s="52">
        <f t="shared" si="3"/>
        <v>0</v>
      </c>
      <c r="HL39" s="52">
        <f t="shared" si="3"/>
        <v>0</v>
      </c>
      <c r="HM39" s="52">
        <f t="shared" si="3"/>
        <v>0</v>
      </c>
      <c r="HN39" s="52">
        <f t="shared" si="3"/>
        <v>0</v>
      </c>
      <c r="HO39" s="52">
        <f t="shared" si="3"/>
        <v>0</v>
      </c>
      <c r="HP39" s="52">
        <f t="shared" si="3"/>
        <v>0</v>
      </c>
      <c r="HQ39" s="52">
        <f t="shared" si="3"/>
        <v>0</v>
      </c>
      <c r="HR39" s="52">
        <f t="shared" si="3"/>
        <v>0</v>
      </c>
      <c r="HS39" s="52">
        <f t="shared" si="3"/>
        <v>0</v>
      </c>
      <c r="HT39" s="52">
        <f t="shared" si="3"/>
        <v>0</v>
      </c>
      <c r="HU39" s="52">
        <f t="shared" si="3"/>
        <v>0</v>
      </c>
      <c r="HV39" s="52">
        <f t="shared" si="3"/>
        <v>0</v>
      </c>
      <c r="HW39" s="52">
        <f t="shared" si="3"/>
        <v>0</v>
      </c>
      <c r="HX39" s="52">
        <f t="shared" si="3"/>
        <v>0</v>
      </c>
      <c r="HY39" s="52">
        <f t="shared" si="3"/>
        <v>0</v>
      </c>
      <c r="HZ39" s="52">
        <f t="shared" si="3"/>
        <v>0</v>
      </c>
      <c r="IA39" s="52">
        <f t="shared" si="3"/>
        <v>0</v>
      </c>
      <c r="IB39" s="52">
        <f t="shared" si="3"/>
        <v>0</v>
      </c>
      <c r="IC39" s="52">
        <f t="shared" si="3"/>
        <v>0</v>
      </c>
      <c r="ID39" s="52">
        <f t="shared" si="3"/>
        <v>0</v>
      </c>
      <c r="IE39" s="52">
        <f t="shared" si="3"/>
        <v>0</v>
      </c>
      <c r="IF39" s="52">
        <f t="shared" si="3"/>
        <v>0</v>
      </c>
      <c r="IG39" s="52">
        <f t="shared" si="3"/>
        <v>0</v>
      </c>
      <c r="IH39" s="52">
        <f t="shared" si="3"/>
        <v>0</v>
      </c>
      <c r="II39" s="52">
        <f t="shared" si="3"/>
        <v>0</v>
      </c>
      <c r="IJ39" s="52">
        <f t="shared" si="3"/>
        <v>0</v>
      </c>
      <c r="IK39" s="52">
        <f t="shared" si="3"/>
        <v>0</v>
      </c>
      <c r="IL39" s="52">
        <f t="shared" si="3"/>
        <v>0</v>
      </c>
      <c r="IM39" s="52">
        <f t="shared" si="3"/>
        <v>0</v>
      </c>
      <c r="IN39" s="52">
        <f t="shared" si="3"/>
        <v>0</v>
      </c>
      <c r="IO39" s="52">
        <f t="shared" si="3"/>
        <v>0</v>
      </c>
      <c r="IP39" s="52">
        <f t="shared" si="3"/>
        <v>0</v>
      </c>
      <c r="IQ39" s="52">
        <f t="shared" si="3"/>
        <v>0</v>
      </c>
      <c r="IR39" s="52">
        <f t="shared" si="3"/>
        <v>0</v>
      </c>
      <c r="IS39" s="52">
        <f t="shared" si="3"/>
        <v>0</v>
      </c>
      <c r="IT39" s="52">
        <f t="shared" si="3"/>
        <v>0</v>
      </c>
    </row>
    <row r="40" spans="1:254" ht="44.4" customHeight="1" x14ac:dyDescent="0.3">
      <c r="A40" s="103" t="s">
        <v>792</v>
      </c>
      <c r="B40" s="104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IT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  <c r="GS40" s="10">
        <f t="shared" si="7"/>
        <v>0</v>
      </c>
      <c r="GT40" s="10">
        <f t="shared" si="7"/>
        <v>0</v>
      </c>
      <c r="GU40" s="10">
        <f t="shared" si="7"/>
        <v>0</v>
      </c>
      <c r="GV40" s="10">
        <f t="shared" si="7"/>
        <v>0</v>
      </c>
      <c r="GW40" s="10">
        <f t="shared" si="7"/>
        <v>0</v>
      </c>
      <c r="GX40" s="10">
        <f t="shared" si="7"/>
        <v>0</v>
      </c>
      <c r="GY40" s="10">
        <f t="shared" si="7"/>
        <v>0</v>
      </c>
      <c r="GZ40" s="10">
        <f t="shared" si="7"/>
        <v>0</v>
      </c>
      <c r="HA40" s="10">
        <f t="shared" si="7"/>
        <v>0</v>
      </c>
      <c r="HB40" s="10">
        <f t="shared" si="7"/>
        <v>0</v>
      </c>
      <c r="HC40" s="10">
        <f t="shared" si="7"/>
        <v>0</v>
      </c>
      <c r="HD40" s="10">
        <f t="shared" si="7"/>
        <v>0</v>
      </c>
      <c r="HE40" s="10">
        <f t="shared" si="7"/>
        <v>0</v>
      </c>
      <c r="HF40" s="10">
        <f t="shared" si="7"/>
        <v>0</v>
      </c>
      <c r="HG40" s="10">
        <f t="shared" si="7"/>
        <v>0</v>
      </c>
      <c r="HH40" s="10">
        <f t="shared" si="7"/>
        <v>0</v>
      </c>
      <c r="HI40" s="10">
        <f t="shared" si="7"/>
        <v>0</v>
      </c>
      <c r="HJ40" s="10">
        <f t="shared" si="7"/>
        <v>0</v>
      </c>
      <c r="HK40" s="10">
        <f t="shared" si="7"/>
        <v>0</v>
      </c>
      <c r="HL40" s="10">
        <f t="shared" si="7"/>
        <v>0</v>
      </c>
      <c r="HM40" s="10">
        <f t="shared" si="7"/>
        <v>0</v>
      </c>
      <c r="HN40" s="10">
        <f t="shared" si="7"/>
        <v>0</v>
      </c>
      <c r="HO40" s="10">
        <f t="shared" si="7"/>
        <v>0</v>
      </c>
      <c r="HP40" s="10">
        <f t="shared" si="7"/>
        <v>0</v>
      </c>
      <c r="HQ40" s="10">
        <f t="shared" si="7"/>
        <v>0</v>
      </c>
      <c r="HR40" s="10">
        <f t="shared" si="7"/>
        <v>0</v>
      </c>
      <c r="HS40" s="10">
        <f t="shared" si="7"/>
        <v>0</v>
      </c>
      <c r="HT40" s="10">
        <f t="shared" si="7"/>
        <v>0</v>
      </c>
      <c r="HU40" s="10">
        <f t="shared" si="7"/>
        <v>0</v>
      </c>
      <c r="HV40" s="10">
        <f t="shared" si="7"/>
        <v>0</v>
      </c>
      <c r="HW40" s="10">
        <f t="shared" si="7"/>
        <v>0</v>
      </c>
      <c r="HX40" s="10">
        <f t="shared" si="7"/>
        <v>0</v>
      </c>
      <c r="HY40" s="10">
        <f t="shared" si="7"/>
        <v>0</v>
      </c>
      <c r="HZ40" s="10">
        <f t="shared" si="7"/>
        <v>0</v>
      </c>
      <c r="IA40" s="10">
        <f t="shared" si="7"/>
        <v>0</v>
      </c>
      <c r="IB40" s="10">
        <f t="shared" si="7"/>
        <v>0</v>
      </c>
      <c r="IC40" s="10">
        <f t="shared" si="7"/>
        <v>0</v>
      </c>
      <c r="ID40" s="10">
        <f t="shared" si="7"/>
        <v>0</v>
      </c>
      <c r="IE40" s="10">
        <f t="shared" si="7"/>
        <v>0</v>
      </c>
      <c r="IF40" s="10">
        <f t="shared" si="7"/>
        <v>0</v>
      </c>
      <c r="IG40" s="10">
        <f t="shared" si="7"/>
        <v>0</v>
      </c>
      <c r="IH40" s="10">
        <f t="shared" si="7"/>
        <v>0</v>
      </c>
      <c r="II40" s="10">
        <f t="shared" si="7"/>
        <v>0</v>
      </c>
      <c r="IJ40" s="10">
        <f t="shared" si="7"/>
        <v>0</v>
      </c>
      <c r="IK40" s="10">
        <f t="shared" si="7"/>
        <v>0</v>
      </c>
      <c r="IL40" s="10">
        <f t="shared" si="7"/>
        <v>0</v>
      </c>
      <c r="IM40" s="10">
        <f t="shared" si="7"/>
        <v>0</v>
      </c>
      <c r="IN40" s="10">
        <f t="shared" si="7"/>
        <v>0</v>
      </c>
      <c r="IO40" s="10">
        <f t="shared" si="7"/>
        <v>0</v>
      </c>
      <c r="IP40" s="10">
        <f t="shared" si="7"/>
        <v>0</v>
      </c>
      <c r="IQ40" s="10">
        <f t="shared" si="7"/>
        <v>0</v>
      </c>
      <c r="IR40" s="10">
        <f t="shared" si="7"/>
        <v>0</v>
      </c>
      <c r="IS40" s="10">
        <f t="shared" si="7"/>
        <v>0</v>
      </c>
      <c r="IT40" s="10">
        <f t="shared" si="7"/>
        <v>0</v>
      </c>
    </row>
    <row r="42" spans="1:254" x14ac:dyDescent="0.3">
      <c r="B42" s="11" t="s">
        <v>763</v>
      </c>
    </row>
    <row r="43" spans="1:254" x14ac:dyDescent="0.3">
      <c r="B43" t="s">
        <v>764</v>
      </c>
      <c r="C43" t="s">
        <v>765</v>
      </c>
      <c r="D43" s="55">
        <f>(C40+F40+I40+L40+O40+R40+U40)/7</f>
        <v>0</v>
      </c>
      <c r="E43" s="33">
        <f>D43/100*25</f>
        <v>0</v>
      </c>
    </row>
    <row r="44" spans="1:254" x14ac:dyDescent="0.3">
      <c r="B44" t="s">
        <v>766</v>
      </c>
      <c r="C44" t="s">
        <v>765</v>
      </c>
      <c r="D44" s="55">
        <f>(D40+G40+J40+M40+P40+S40+V40)/7</f>
        <v>0</v>
      </c>
      <c r="E44" s="33">
        <f t="shared" ref="E44:E45" si="8">D44/100*25</f>
        <v>0</v>
      </c>
    </row>
    <row r="45" spans="1:254" x14ac:dyDescent="0.3">
      <c r="B45" t="s">
        <v>767</v>
      </c>
      <c r="C45" t="s">
        <v>765</v>
      </c>
      <c r="D45" s="55">
        <f>(E40+H40+K40+N40+Q40+T40+W40)/7</f>
        <v>0</v>
      </c>
      <c r="E45" s="33">
        <f t="shared" si="8"/>
        <v>0</v>
      </c>
    </row>
    <row r="46" spans="1:254" x14ac:dyDescent="0.3">
      <c r="D46" s="53">
        <f>SUM(D43:D45)</f>
        <v>0</v>
      </c>
      <c r="E46" s="53">
        <f>SUM(E43:E45)</f>
        <v>0</v>
      </c>
    </row>
    <row r="47" spans="1:254" x14ac:dyDescent="0.3">
      <c r="B47" t="s">
        <v>764</v>
      </c>
      <c r="C47" t="s">
        <v>768</v>
      </c>
      <c r="D47" s="55">
        <f>(X40+AA40+AD40+AG40+AJ40+AM40+AP40+AS40+AV40+AY40+BB40+BE40+BH40+BK40+BN40+BQ40+BT40+BW40+BZ40+CC40+CF40+CI40+CL40+CO40+CR40+CU40+CX40+DA40)/28</f>
        <v>0</v>
      </c>
      <c r="E47" s="33">
        <f>D47/100*25</f>
        <v>0</v>
      </c>
    </row>
    <row r="48" spans="1:254" x14ac:dyDescent="0.3">
      <c r="B48" t="s">
        <v>766</v>
      </c>
      <c r="C48" t="s">
        <v>768</v>
      </c>
      <c r="D48" s="55">
        <f>(Y40+AB40+AE40+AH40+AK40+AN40+AQ40+AT40+AW40+AZ40+BC40+BF40+BI40+BL40+BO40+BR40+BU40+BX40+CA40+CD40+CG40+CJ40+CM40+CP40+CS40+CV40+CY40+DB40)/28</f>
        <v>0</v>
      </c>
      <c r="E48" s="33">
        <f t="shared" ref="E48:E49" si="9">D48/100*25</f>
        <v>0</v>
      </c>
    </row>
    <row r="49" spans="2:5" x14ac:dyDescent="0.3">
      <c r="B49" t="s">
        <v>767</v>
      </c>
      <c r="C49" t="s">
        <v>768</v>
      </c>
      <c r="D49" s="55">
        <f>(Z40+AC40+AF40+AI40+AL40+AO40+AR40+AU40+AX40+BA40+BD40+BG40+BJ40+BM40+BP40+BS40+BV40+BY40+CB40+CE40+CH40+CK40+CN40+CQ40+CT40+CW40+CZ40+DC40)/28</f>
        <v>0</v>
      </c>
      <c r="E49" s="33">
        <f t="shared" si="9"/>
        <v>0</v>
      </c>
    </row>
    <row r="50" spans="2:5" x14ac:dyDescent="0.3">
      <c r="D50" s="53">
        <f>SUM(D47:D49)</f>
        <v>0</v>
      </c>
      <c r="E50" s="53">
        <f>SUM(E47:E49)</f>
        <v>0</v>
      </c>
    </row>
    <row r="51" spans="2:5" x14ac:dyDescent="0.3">
      <c r="B51" t="s">
        <v>764</v>
      </c>
      <c r="C51" t="s">
        <v>770</v>
      </c>
      <c r="D51" s="55">
        <f>(DD40+DG40+DJ40+DM40+DP40+DS40+DV40)/7</f>
        <v>0</v>
      </c>
      <c r="E51" s="33">
        <f>D51/100*25</f>
        <v>0</v>
      </c>
    </row>
    <row r="52" spans="2:5" x14ac:dyDescent="0.3">
      <c r="B52" t="s">
        <v>766</v>
      </c>
      <c r="C52" t="s">
        <v>770</v>
      </c>
      <c r="D52" s="55">
        <f>(DD40+DG40+DJ40+DM40+DP40+DS40+DV40)/7</f>
        <v>0</v>
      </c>
      <c r="E52" s="33">
        <f t="shared" ref="E52:E53" si="10">D52/100*25</f>
        <v>0</v>
      </c>
    </row>
    <row r="53" spans="2:5" x14ac:dyDescent="0.3">
      <c r="B53" t="s">
        <v>767</v>
      </c>
      <c r="C53" t="s">
        <v>770</v>
      </c>
      <c r="D53" s="55">
        <f>(DF40+DI40+DL40+DO40+DR40+DU40+DX40)/7</f>
        <v>0</v>
      </c>
      <c r="E53" s="33">
        <f t="shared" si="10"/>
        <v>0</v>
      </c>
    </row>
    <row r="54" spans="2:5" x14ac:dyDescent="0.3">
      <c r="D54" s="53">
        <f>SUM(D51:D53)</f>
        <v>0</v>
      </c>
      <c r="E54" s="53">
        <f>SUM(E51:E53)</f>
        <v>0</v>
      </c>
    </row>
    <row r="55" spans="2:5" x14ac:dyDescent="0.3">
      <c r="B55" t="s">
        <v>764</v>
      </c>
      <c r="C55" t="s">
        <v>769</v>
      </c>
      <c r="D55" s="55">
        <f>(DY40+EB40+EE40+EH40+EK40+EN40+EQ40+ET40+EW40+EZ40+FC40+FF40+FI40+FL40+FO40+FR40+FU40+FX40+GA40+GD40+GG40+GJ40+GM40+GP40+GS40+GV40+GY40+HB40+HE40+HH40+HK40+HN40+HQ40+HT40+HW40)/35</f>
        <v>0</v>
      </c>
      <c r="E55" s="33">
        <f>D55/100*25</f>
        <v>0</v>
      </c>
    </row>
    <row r="56" spans="2:5" x14ac:dyDescent="0.3">
      <c r="B56" t="s">
        <v>766</v>
      </c>
      <c r="C56" t="s">
        <v>769</v>
      </c>
      <c r="D56" s="55">
        <f>(DZ40+EC40+EF40+EI40+EL40+EO40+ER40+EU40+EX40+FA40+FD40+FG40+FJ40+FM40+FP40+FS40+FV40+FY40+GB40+GE40+GH40+GK40+GN40+GQ40+GT40+GW40+GZ40+HC40+HF40+HI40+HL40+HO40+HR40+HU40+HX40)/35</f>
        <v>0</v>
      </c>
      <c r="E56" s="33">
        <f t="shared" ref="E56:E57" si="11">D56/100*25</f>
        <v>0</v>
      </c>
    </row>
    <row r="57" spans="2:5" x14ac:dyDescent="0.3">
      <c r="B57" t="s">
        <v>767</v>
      </c>
      <c r="C57" t="s">
        <v>769</v>
      </c>
      <c r="D57" s="55">
        <f>(EA40+ED40+EG40+EJ40+EM40+EP40+ES40+EV40+EY40+FB40+FE40+FH40+FK40+FN40+FQ40+FT40+FW40+FZ40+GC40+GF40+GI40+GL40+GO40+GR40+GU40+GX40+HA40+HD40+HG40+HJ40+HM40+HP40+HS40+HV40+HY40)/35</f>
        <v>0</v>
      </c>
      <c r="E57" s="33">
        <f t="shared" si="11"/>
        <v>0</v>
      </c>
    </row>
    <row r="58" spans="2:5" x14ac:dyDescent="0.3">
      <c r="D58" s="53">
        <f>SUM(D55:D57)</f>
        <v>0</v>
      </c>
      <c r="E58" s="53">
        <f>SUM(E55:E57)</f>
        <v>0</v>
      </c>
    </row>
    <row r="59" spans="2:5" x14ac:dyDescent="0.3">
      <c r="B59" t="s">
        <v>764</v>
      </c>
      <c r="C59" t="s">
        <v>771</v>
      </c>
      <c r="D59" s="55">
        <f>(HZ40+IC40+IF40+II40+IL40+IO40+IR40)/7</f>
        <v>0</v>
      </c>
      <c r="E59" s="33">
        <f>D59/100*25</f>
        <v>0</v>
      </c>
    </row>
    <row r="60" spans="2:5" x14ac:dyDescent="0.3">
      <c r="B60" t="s">
        <v>766</v>
      </c>
      <c r="C60" t="s">
        <v>771</v>
      </c>
      <c r="D60" s="55">
        <f>(IA40+ID40+IG40+IJ40+IM40+IP40+IS40)/7</f>
        <v>0</v>
      </c>
      <c r="E60" s="33">
        <f t="shared" ref="E60:E61" si="12">D60/100*25</f>
        <v>0</v>
      </c>
    </row>
    <row r="61" spans="2:5" x14ac:dyDescent="0.3">
      <c r="B61" t="s">
        <v>767</v>
      </c>
      <c r="C61" t="s">
        <v>771</v>
      </c>
      <c r="D61" s="55">
        <f>(IB40+IE40+IH40+IK40+IN40+IQ40+IT40)/7</f>
        <v>0</v>
      </c>
      <c r="E61" s="33">
        <f t="shared" si="12"/>
        <v>0</v>
      </c>
    </row>
    <row r="62" spans="2:5" x14ac:dyDescent="0.3">
      <c r="D62" s="53">
        <f>SUM(D59:D61)</f>
        <v>0</v>
      </c>
      <c r="E62" s="53">
        <f>SUM(E59:E61)</f>
        <v>0</v>
      </c>
    </row>
  </sheetData>
  <mergeCells count="189">
    <mergeCell ref="IR12:IT12"/>
    <mergeCell ref="IR11:IT11"/>
    <mergeCell ref="DM11:DO11"/>
    <mergeCell ref="DP11:DR11"/>
    <mergeCell ref="HZ4:IT4"/>
    <mergeCell ref="GJ5:HJ10"/>
    <mergeCell ref="HK5:HY10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FO12:FQ12"/>
    <mergeCell ref="EH12:EJ12"/>
    <mergeCell ref="EK12:EM12"/>
    <mergeCell ref="EN12:EP12"/>
    <mergeCell ref="EE12:EG12"/>
    <mergeCell ref="DG12:DI12"/>
    <mergeCell ref="BN12:BP12"/>
    <mergeCell ref="BQ12:BS12"/>
    <mergeCell ref="BT12:BV12"/>
    <mergeCell ref="DA12:DC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A39:B39"/>
    <mergeCell ref="A40:B40"/>
    <mergeCell ref="O11:Q11"/>
    <mergeCell ref="O12:Q12"/>
    <mergeCell ref="L12:N12"/>
    <mergeCell ref="I12:K12"/>
    <mergeCell ref="A4:A13"/>
    <mergeCell ref="IC12:IE12"/>
    <mergeCell ref="IF12:IH12"/>
    <mergeCell ref="HW12:HY12"/>
    <mergeCell ref="HK12:HM12"/>
    <mergeCell ref="HN12:HP12"/>
    <mergeCell ref="HQ12:HS12"/>
    <mergeCell ref="HT12:HV12"/>
    <mergeCell ref="HZ12:IB12"/>
    <mergeCell ref="GY12:HA12"/>
    <mergeCell ref="HB12:HD12"/>
    <mergeCell ref="HE12:HG12"/>
    <mergeCell ref="HH12:HJ12"/>
    <mergeCell ref="GM12:GO12"/>
    <mergeCell ref="GP12:GR12"/>
    <mergeCell ref="GS12:GU12"/>
    <mergeCell ref="GV12:GX12"/>
    <mergeCell ref="FF12:FH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группа,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</cp:lastModifiedBy>
  <dcterms:created xsi:type="dcterms:W3CDTF">2022-12-22T06:57:03Z</dcterms:created>
  <dcterms:modified xsi:type="dcterms:W3CDTF">2024-10-01T00:45:01Z</dcterms:modified>
</cp:coreProperties>
</file>