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040" windowHeight="9192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E33" i="2"/>
  <c r="E30" i="2"/>
  <c r="E29" i="2"/>
  <c r="E28" i="2"/>
  <c r="DR21" i="2"/>
  <c r="DQ21" i="2"/>
  <c r="DP21" i="2"/>
  <c r="DO21" i="2"/>
  <c r="DN21" i="2"/>
  <c r="DM21" i="2"/>
  <c r="DK21" i="2"/>
  <c r="DJ21" i="2"/>
  <c r="DH21" i="2"/>
  <c r="DG21" i="2"/>
  <c r="DF21" i="2"/>
  <c r="DE21" i="2"/>
  <c r="DB21" i="2"/>
  <c r="DA21" i="2"/>
  <c r="CZ21" i="2"/>
  <c r="CY21" i="2"/>
  <c r="CX21" i="2"/>
  <c r="CW21" i="2"/>
  <c r="CV21" i="2"/>
  <c r="CU21" i="2"/>
  <c r="CS21" i="2"/>
  <c r="CO21" i="2"/>
  <c r="CN21" i="2"/>
  <c r="CM21" i="2"/>
  <c r="CL21" i="2"/>
  <c r="CJ21" i="2"/>
  <c r="CI21" i="2"/>
  <c r="CG21" i="2"/>
  <c r="CF21" i="2"/>
  <c r="CD21" i="2"/>
  <c r="CC21" i="2"/>
  <c r="CA21" i="2"/>
  <c r="BZ21" i="2"/>
  <c r="BY21" i="2"/>
  <c r="BX21" i="2"/>
  <c r="BW21" i="2"/>
  <c r="BV21" i="2"/>
  <c r="BU21" i="2"/>
  <c r="BT21" i="2"/>
  <c r="BR21" i="2"/>
  <c r="BO21" i="2"/>
  <c r="BN21" i="2"/>
  <c r="BL21" i="2"/>
  <c r="BK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G21" i="2"/>
  <c r="F21" i="2"/>
  <c r="E21" i="2"/>
  <c r="D21" i="2"/>
  <c r="C21" i="2"/>
  <c r="D26" i="2"/>
  <c r="D24" i="2"/>
  <c r="D25" i="2" l="1"/>
  <c r="DR20" i="2"/>
  <c r="DQ20" i="2"/>
  <c r="DP20" i="2"/>
  <c r="DO20" i="2"/>
  <c r="DN20" i="2"/>
  <c r="DM20" i="2"/>
  <c r="DL20" i="2"/>
  <c r="DL21" i="2" s="1"/>
  <c r="D42" i="2" s="1"/>
  <c r="DK20" i="2"/>
  <c r="DJ20" i="2"/>
  <c r="DI20" i="2"/>
  <c r="DI21" i="2"/>
  <c r="DH20" i="2"/>
  <c r="D41" i="2" s="1"/>
  <c r="DG20" i="2"/>
  <c r="DF20" i="2"/>
  <c r="DE20" i="2"/>
  <c r="DD20" i="2"/>
  <c r="DD21" i="2" s="1"/>
  <c r="DC20" i="2"/>
  <c r="DC21" i="2"/>
  <c r="DB20" i="2"/>
  <c r="DA20" i="2"/>
  <c r="CZ20" i="2"/>
  <c r="CY20" i="2"/>
  <c r="CX20" i="2"/>
  <c r="CW20" i="2"/>
  <c r="CV20" i="2"/>
  <c r="CU20" i="2"/>
  <c r="CT20" i="2"/>
  <c r="CT21" i="2" s="1"/>
  <c r="CS20" i="2"/>
  <c r="CR20" i="2"/>
  <c r="CR21" i="2" s="1"/>
  <c r="CQ20" i="2"/>
  <c r="CQ21" i="2"/>
  <c r="CP20" i="2"/>
  <c r="CP21" i="2" s="1"/>
  <c r="CO20" i="2"/>
  <c r="CN20" i="2"/>
  <c r="CM20" i="2"/>
  <c r="CL20" i="2"/>
  <c r="CK20" i="2"/>
  <c r="CK21" i="2" s="1"/>
  <c r="CJ20" i="2"/>
  <c r="CI20" i="2"/>
  <c r="CH20" i="2"/>
  <c r="CH21" i="2" s="1"/>
  <c r="CG20" i="2"/>
  <c r="CF20" i="2"/>
  <c r="CE20" i="2"/>
  <c r="CE21" i="2" s="1"/>
  <c r="CD20" i="2"/>
  <c r="CC20" i="2"/>
  <c r="CB20" i="2"/>
  <c r="CB21" i="2" s="1"/>
  <c r="CA20" i="2"/>
  <c r="BZ20" i="2"/>
  <c r="BY20" i="2"/>
  <c r="BX20" i="2"/>
  <c r="BW20" i="2"/>
  <c r="BV20" i="2"/>
  <c r="BU20" i="2"/>
  <c r="BT20" i="2"/>
  <c r="BS20" i="2"/>
  <c r="BS21" i="2" s="1"/>
  <c r="BR20" i="2"/>
  <c r="BQ20" i="2"/>
  <c r="BQ21" i="2" s="1"/>
  <c r="BP20" i="2"/>
  <c r="BP21" i="2" s="1"/>
  <c r="BO20" i="2"/>
  <c r="BN20" i="2"/>
  <c r="BM20" i="2"/>
  <c r="BM21" i="2" s="1"/>
  <c r="BL20" i="2"/>
  <c r="BK20" i="2"/>
  <c r="BJ20" i="2"/>
  <c r="BJ21" i="2" s="1"/>
  <c r="BI20" i="2"/>
  <c r="BI21" i="2" s="1"/>
  <c r="BH20" i="2"/>
  <c r="BG20" i="2"/>
  <c r="BF20" i="2"/>
  <c r="BE20" i="2"/>
  <c r="BD20" i="2"/>
  <c r="BC20" i="2"/>
  <c r="BB20" i="2"/>
  <c r="BA20" i="2"/>
  <c r="AZ20" i="2"/>
  <c r="AY20" i="2"/>
  <c r="D36" i="2" s="1"/>
  <c r="AX20" i="2"/>
  <c r="AW20" i="2"/>
  <c r="AV20" i="2"/>
  <c r="AU20" i="2"/>
  <c r="AT20" i="2"/>
  <c r="AS20" i="2"/>
  <c r="AR20" i="2"/>
  <c r="AQ20" i="2"/>
  <c r="AP20" i="2"/>
  <c r="AO20" i="2"/>
  <c r="AN20" i="2"/>
  <c r="AM20" i="2"/>
  <c r="D32" i="2" s="1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D28" i="2" s="1"/>
  <c r="N20" i="2"/>
  <c r="M20" i="2"/>
  <c r="L20" i="2"/>
  <c r="K20" i="2"/>
  <c r="J20" i="2"/>
  <c r="I20" i="2"/>
  <c r="H20" i="2"/>
  <c r="H21" i="2" s="1"/>
  <c r="G20" i="2"/>
  <c r="F20" i="2"/>
  <c r="E20" i="2"/>
  <c r="D20" i="2"/>
  <c r="C20" i="2"/>
  <c r="HZ39" i="5"/>
  <c r="HZ40" i="5"/>
  <c r="IC39" i="5"/>
  <c r="IC40" i="5"/>
  <c r="IF39" i="5"/>
  <c r="IF40" i="5"/>
  <c r="II39" i="5"/>
  <c r="II40" i="5"/>
  <c r="IL39" i="5"/>
  <c r="IL40" i="5"/>
  <c r="IO39" i="5"/>
  <c r="IO40" i="5"/>
  <c r="IR39" i="5"/>
  <c r="IR40" i="5"/>
  <c r="D59" i="5"/>
  <c r="DF39" i="5"/>
  <c r="DF40" i="5"/>
  <c r="DI39" i="5"/>
  <c r="DI40" i="5"/>
  <c r="DL39" i="5"/>
  <c r="DL40" i="5"/>
  <c r="DO39" i="5"/>
  <c r="DO40" i="5"/>
  <c r="DR39" i="5"/>
  <c r="DR40" i="5"/>
  <c r="DU39" i="5"/>
  <c r="DU40" i="5"/>
  <c r="DX39" i="5"/>
  <c r="DX40" i="5"/>
  <c r="D53" i="5"/>
  <c r="E53" i="5"/>
  <c r="IT39" i="5"/>
  <c r="IT40" i="5"/>
  <c r="IS39" i="5"/>
  <c r="IS40" i="5"/>
  <c r="IQ39" i="5"/>
  <c r="IQ40" i="5"/>
  <c r="IP39" i="5"/>
  <c r="IP40" i="5"/>
  <c r="IN39" i="5"/>
  <c r="IN40" i="5"/>
  <c r="IM39" i="5"/>
  <c r="IM40" i="5"/>
  <c r="IK39" i="5"/>
  <c r="IK40" i="5"/>
  <c r="IJ39" i="5"/>
  <c r="IJ40" i="5"/>
  <c r="IH39" i="5"/>
  <c r="IH40" i="5"/>
  <c r="IG39" i="5"/>
  <c r="IG40" i="5"/>
  <c r="IE39" i="5"/>
  <c r="IE40" i="5"/>
  <c r="IB39" i="5"/>
  <c r="IB40" i="5"/>
  <c r="D61" i="5"/>
  <c r="E61" i="5"/>
  <c r="ID39" i="5"/>
  <c r="ID40" i="5"/>
  <c r="IA39" i="5"/>
  <c r="IA40" i="5"/>
  <c r="D60" i="5"/>
  <c r="E60" i="5"/>
  <c r="HY39" i="5"/>
  <c r="HY40" i="5"/>
  <c r="HX39" i="5"/>
  <c r="HX40" i="5"/>
  <c r="HW39" i="5"/>
  <c r="HW40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D40" i="5"/>
  <c r="HC39" i="5"/>
  <c r="HC40" i="5"/>
  <c r="HB39" i="5"/>
  <c r="HB40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I40" i="5"/>
  <c r="GH39" i="5"/>
  <c r="GH40" i="5"/>
  <c r="GG39" i="5"/>
  <c r="GG40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39" i="5"/>
  <c r="FO40" i="5"/>
  <c r="FN39" i="5"/>
  <c r="FN40" i="5"/>
  <c r="FM39" i="5"/>
  <c r="FM40" i="5"/>
  <c r="FL39" i="5"/>
  <c r="FL40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S40" i="5"/>
  <c r="ER39" i="5"/>
  <c r="ER40" i="5"/>
  <c r="EQ39" i="5"/>
  <c r="EQ40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DZ39" i="5"/>
  <c r="DZ40" i="5"/>
  <c r="D56" i="5"/>
  <c r="E56" i="5"/>
  <c r="EB39" i="5"/>
  <c r="EB40" i="5"/>
  <c r="EA39" i="5"/>
  <c r="EA40" i="5"/>
  <c r="D57" i="5"/>
  <c r="E57" i="5"/>
  <c r="DY39" i="5"/>
  <c r="DY40" i="5"/>
  <c r="D55" i="5"/>
  <c r="DW39" i="5"/>
  <c r="DW40" i="5"/>
  <c r="DV39" i="5"/>
  <c r="DV40" i="5"/>
  <c r="DT39" i="5"/>
  <c r="DT40" i="5"/>
  <c r="DS39" i="5"/>
  <c r="DS40" i="5"/>
  <c r="DQ39" i="5"/>
  <c r="DQ40" i="5"/>
  <c r="DP39" i="5"/>
  <c r="DP40" i="5"/>
  <c r="DN39" i="5"/>
  <c r="DN40" i="5"/>
  <c r="DM39" i="5"/>
  <c r="DM40" i="5"/>
  <c r="DK39" i="5"/>
  <c r="DK40" i="5"/>
  <c r="DJ39" i="5"/>
  <c r="DJ40" i="5"/>
  <c r="DH39" i="5"/>
  <c r="DH40" i="5"/>
  <c r="DG39" i="5"/>
  <c r="DG40" i="5"/>
  <c r="DD39" i="5"/>
  <c r="DD40" i="5"/>
  <c r="D51" i="5"/>
  <c r="D52" i="5"/>
  <c r="D54" i="5"/>
  <c r="DE39" i="5"/>
  <c r="DE40" i="5"/>
  <c r="E52" i="5"/>
  <c r="DC39" i="5"/>
  <c r="DC40" i="5"/>
  <c r="DB39" i="5"/>
  <c r="DB40" i="5"/>
  <c r="DA39" i="5"/>
  <c r="DA40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P40" i="5"/>
  <c r="BO39" i="5"/>
  <c r="BO40" i="5"/>
  <c r="BN39" i="5"/>
  <c r="BN40" i="5"/>
  <c r="BM39" i="5"/>
  <c r="BM40" i="5"/>
  <c r="BL39" i="5"/>
  <c r="BL40" i="5"/>
  <c r="BK39" i="5"/>
  <c r="BK40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R40" i="5"/>
  <c r="AQ39" i="5"/>
  <c r="AQ40" i="5"/>
  <c r="AP39" i="5"/>
  <c r="AP40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D48" i="5"/>
  <c r="E48" i="5"/>
  <c r="X39" i="5"/>
  <c r="X40" i="5"/>
  <c r="W39" i="5"/>
  <c r="W40" i="5"/>
  <c r="V39" i="5"/>
  <c r="V40" i="5"/>
  <c r="U39" i="5"/>
  <c r="U40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R40" i="4"/>
  <c r="GQ39" i="4"/>
  <c r="GQ40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D60" i="4"/>
  <c r="E60" i="4"/>
  <c r="GA39" i="4"/>
  <c r="GA40" i="4"/>
  <c r="FZ39" i="4"/>
  <c r="FZ40" i="4"/>
  <c r="FY39" i="4"/>
  <c r="FY40" i="4"/>
  <c r="FX39" i="4"/>
  <c r="FX40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H40" i="4"/>
  <c r="FG39" i="4"/>
  <c r="FG40" i="4"/>
  <c r="FF39" i="4"/>
  <c r="FF40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P40" i="4"/>
  <c r="EO39" i="4"/>
  <c r="EO40" i="4"/>
  <c r="EN39" i="4"/>
  <c r="EN40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X40" i="4"/>
  <c r="DW39" i="4"/>
  <c r="DW40" i="4"/>
  <c r="DV39" i="4"/>
  <c r="DV40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F40" i="4"/>
  <c r="DE39" i="4"/>
  <c r="DE40" i="4"/>
  <c r="DD39" i="4"/>
  <c r="DD40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Q39" i="4"/>
  <c r="CQ40" i="4"/>
  <c r="D57" i="4"/>
  <c r="E57" i="4"/>
  <c r="CS39" i="4"/>
  <c r="CS40" i="4"/>
  <c r="CR39" i="4"/>
  <c r="CR40" i="4"/>
  <c r="CO39" i="4"/>
  <c r="CO40" i="4"/>
  <c r="D55" i="4"/>
  <c r="CP39" i="4"/>
  <c r="CP40" i="4"/>
  <c r="D56" i="4"/>
  <c r="E56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Y40" i="4"/>
  <c r="BX39" i="4"/>
  <c r="BX40" i="4"/>
  <c r="D52" i="4"/>
  <c r="E52" i="4"/>
  <c r="BW39" i="4"/>
  <c r="BW40" i="4"/>
  <c r="BV39" i="4"/>
  <c r="BV40" i="4"/>
  <c r="BU39" i="4"/>
  <c r="BU40" i="4"/>
  <c r="BT39" i="4"/>
  <c r="BT40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D40" i="4"/>
  <c r="BC39" i="4"/>
  <c r="BC40" i="4"/>
  <c r="BB39" i="4"/>
  <c r="BB40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L40" i="4"/>
  <c r="AK39" i="4"/>
  <c r="AK40" i="4"/>
  <c r="AJ39" i="4"/>
  <c r="AJ40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W39" i="4"/>
  <c r="W40" i="4"/>
  <c r="D49" i="4"/>
  <c r="E49" i="4"/>
  <c r="Y39" i="4"/>
  <c r="Y40" i="4"/>
  <c r="X39" i="4"/>
  <c r="X40" i="4"/>
  <c r="V39" i="4"/>
  <c r="V40" i="4"/>
  <c r="D48" i="4"/>
  <c r="E48" i="4"/>
  <c r="U39" i="4"/>
  <c r="U40" i="4"/>
  <c r="D47" i="4"/>
  <c r="D50" i="4"/>
  <c r="T39" i="4"/>
  <c r="T40" i="4"/>
  <c r="S39" i="4"/>
  <c r="S40" i="4"/>
  <c r="R39" i="4"/>
  <c r="R40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D44" i="4"/>
  <c r="E44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Y40" i="3"/>
  <c r="EX39" i="3"/>
  <c r="EX40" i="3"/>
  <c r="D60" i="3"/>
  <c r="E60" i="3"/>
  <c r="EW39" i="3"/>
  <c r="EW40" i="3"/>
  <c r="EV39" i="3"/>
  <c r="EV40" i="3"/>
  <c r="EU39" i="3"/>
  <c r="EU40" i="3"/>
  <c r="ET39" i="3"/>
  <c r="ET40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39" i="3"/>
  <c r="EI40" i="3"/>
  <c r="EH39" i="3"/>
  <c r="EH40" i="3"/>
  <c r="EG39" i="3"/>
  <c r="EG40" i="3"/>
  <c r="EF39" i="3"/>
  <c r="EF40" i="3"/>
  <c r="EE39" i="3"/>
  <c r="EE40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R40" i="3"/>
  <c r="DQ39" i="3"/>
  <c r="DQ40" i="3"/>
  <c r="DP39" i="3"/>
  <c r="DP40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C40" i="3"/>
  <c r="DB39" i="3"/>
  <c r="DB40" i="3"/>
  <c r="DA39" i="3"/>
  <c r="DA40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N40" i="3"/>
  <c r="CM39" i="3"/>
  <c r="CM40" i="3"/>
  <c r="CL39" i="3"/>
  <c r="CL40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D57" i="3"/>
  <c r="E57" i="3"/>
  <c r="CA39" i="3"/>
  <c r="CA40" i="3"/>
  <c r="BZ39" i="3"/>
  <c r="BZ40" i="3"/>
  <c r="D55" i="3"/>
  <c r="BY39" i="3"/>
  <c r="BY40" i="3"/>
  <c r="BX39" i="3"/>
  <c r="BX40" i="3"/>
  <c r="BW39" i="3"/>
  <c r="BW40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D52" i="3"/>
  <c r="E52" i="3"/>
  <c r="BK39" i="3"/>
  <c r="BK40" i="3"/>
  <c r="BJ39" i="3"/>
  <c r="BJ40" i="3"/>
  <c r="BI39" i="3"/>
  <c r="BI40" i="3"/>
  <c r="BH39" i="3"/>
  <c r="BH40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U40" i="3"/>
  <c r="AT39" i="3"/>
  <c r="AT40" i="3"/>
  <c r="AS39" i="3"/>
  <c r="AS40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I40" i="3"/>
  <c r="AH39" i="3"/>
  <c r="AH40" i="3"/>
  <c r="AG39" i="3"/>
  <c r="AG40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T40" i="3"/>
  <c r="D49" i="3"/>
  <c r="E49" i="3"/>
  <c r="S39" i="3"/>
  <c r="S40" i="3"/>
  <c r="R39" i="3"/>
  <c r="R40" i="3"/>
  <c r="D47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E40" i="3"/>
  <c r="D39" i="3"/>
  <c r="D40" i="3"/>
  <c r="D44" i="3"/>
  <c r="E44" i="3"/>
  <c r="C39" i="3"/>
  <c r="C40" i="3"/>
  <c r="DO21" i="1"/>
  <c r="DO22" i="1"/>
  <c r="DN21" i="1"/>
  <c r="DN22" i="1"/>
  <c r="DM21" i="1"/>
  <c r="DM22" i="1"/>
  <c r="DL21" i="1"/>
  <c r="DL22" i="1"/>
  <c r="DK21" i="1"/>
  <c r="DK22" i="1"/>
  <c r="DJ21" i="1"/>
  <c r="DJ22" i="1"/>
  <c r="DI21" i="1"/>
  <c r="DI22" i="1"/>
  <c r="DH21" i="1"/>
  <c r="DH22" i="1"/>
  <c r="DG21" i="1"/>
  <c r="DG22" i="1"/>
  <c r="DF21" i="1"/>
  <c r="DF22" i="1"/>
  <c r="DE21" i="1"/>
  <c r="DE22" i="1"/>
  <c r="DD21" i="1"/>
  <c r="DD22" i="1"/>
  <c r="DC21" i="1"/>
  <c r="DB21" i="1"/>
  <c r="DB22" i="1"/>
  <c r="DA21" i="1"/>
  <c r="CZ21" i="1"/>
  <c r="CZ22" i="1"/>
  <c r="CY21" i="1"/>
  <c r="CY22" i="1"/>
  <c r="CX21" i="1"/>
  <c r="CX22" i="1"/>
  <c r="CW21" i="1"/>
  <c r="CW22" i="1"/>
  <c r="CV21" i="1"/>
  <c r="CV22" i="1"/>
  <c r="CU21" i="1"/>
  <c r="CU22" i="1"/>
  <c r="CT21" i="1"/>
  <c r="CT22" i="1"/>
  <c r="CS21" i="1"/>
  <c r="CS22" i="1"/>
  <c r="CR21" i="1"/>
  <c r="CR22" i="1"/>
  <c r="CQ21" i="1"/>
  <c r="CQ22" i="1"/>
  <c r="CP21" i="1"/>
  <c r="CP22" i="1"/>
  <c r="CO21" i="1"/>
  <c r="CO22" i="1"/>
  <c r="CN21" i="1"/>
  <c r="CN22" i="1"/>
  <c r="CM21" i="1"/>
  <c r="CM22" i="1"/>
  <c r="CL21" i="1"/>
  <c r="CL22" i="1"/>
  <c r="CK21" i="1"/>
  <c r="CK22" i="1"/>
  <c r="CJ21" i="1"/>
  <c r="CJ22" i="1"/>
  <c r="CI21" i="1"/>
  <c r="CI22" i="1"/>
  <c r="CH21" i="1"/>
  <c r="CH22" i="1"/>
  <c r="CG21" i="1"/>
  <c r="CG22" i="1"/>
  <c r="CF21" i="1"/>
  <c r="CF22" i="1"/>
  <c r="CE21" i="1"/>
  <c r="CE22" i="1"/>
  <c r="CD21" i="1"/>
  <c r="CD22" i="1"/>
  <c r="CC21" i="1"/>
  <c r="CC22" i="1"/>
  <c r="CB21" i="1"/>
  <c r="CB22" i="1"/>
  <c r="CA21" i="1"/>
  <c r="CA22" i="1"/>
  <c r="BZ21" i="1"/>
  <c r="BZ22" i="1"/>
  <c r="BY21" i="1"/>
  <c r="BY22" i="1"/>
  <c r="BX21" i="1"/>
  <c r="BX22" i="1"/>
  <c r="BW21" i="1"/>
  <c r="BW22" i="1"/>
  <c r="BV21" i="1"/>
  <c r="BV22" i="1"/>
  <c r="BU21" i="1"/>
  <c r="BU22" i="1"/>
  <c r="BT21" i="1"/>
  <c r="BT22" i="1"/>
  <c r="BS21" i="1"/>
  <c r="BS22" i="1"/>
  <c r="BR21" i="1"/>
  <c r="BR22" i="1"/>
  <c r="BQ21" i="1"/>
  <c r="BQ22" i="1"/>
  <c r="BP21" i="1"/>
  <c r="BP22" i="1"/>
  <c r="BO21" i="1"/>
  <c r="BO22" i="1"/>
  <c r="BN21" i="1"/>
  <c r="BN22" i="1"/>
  <c r="BM21" i="1"/>
  <c r="BM22" i="1"/>
  <c r="BL21" i="1"/>
  <c r="BL22" i="1"/>
  <c r="BK21" i="1"/>
  <c r="BK22" i="1"/>
  <c r="BJ21" i="1"/>
  <c r="BI21" i="1"/>
  <c r="BI22" i="1"/>
  <c r="BH21" i="1"/>
  <c r="BH22" i="1"/>
  <c r="BG21" i="1"/>
  <c r="BG22" i="1"/>
  <c r="BF21" i="1"/>
  <c r="BF22" i="1"/>
  <c r="BE21" i="1"/>
  <c r="BE22" i="1"/>
  <c r="BD21" i="1"/>
  <c r="BD22" i="1"/>
  <c r="BC21" i="1"/>
  <c r="BC22" i="1"/>
  <c r="BB21" i="1"/>
  <c r="BB22" i="1"/>
  <c r="BA21" i="1"/>
  <c r="BA22" i="1"/>
  <c r="AZ21" i="1"/>
  <c r="AZ22" i="1"/>
  <c r="AY21" i="1"/>
  <c r="AY22" i="1"/>
  <c r="AX21" i="1"/>
  <c r="AX22" i="1"/>
  <c r="AW21" i="1"/>
  <c r="AW22" i="1"/>
  <c r="AV21" i="1"/>
  <c r="AV22" i="1"/>
  <c r="AU21" i="1"/>
  <c r="AU22" i="1"/>
  <c r="AT21" i="1"/>
  <c r="AT22" i="1"/>
  <c r="AS21" i="1"/>
  <c r="AS22" i="1"/>
  <c r="AR21" i="1"/>
  <c r="AR22" i="1"/>
  <c r="AQ21" i="1"/>
  <c r="AQ22" i="1"/>
  <c r="AP21" i="1"/>
  <c r="AP22" i="1"/>
  <c r="AO21" i="1"/>
  <c r="AO22" i="1"/>
  <c r="AN21" i="1"/>
  <c r="AN22" i="1"/>
  <c r="AM21" i="1"/>
  <c r="AM22" i="1"/>
  <c r="AL21" i="1"/>
  <c r="AL22" i="1"/>
  <c r="AK21" i="1"/>
  <c r="AK22" i="1"/>
  <c r="AJ21" i="1"/>
  <c r="AJ22" i="1"/>
  <c r="AI21" i="1"/>
  <c r="AI22" i="1"/>
  <c r="AH21" i="1"/>
  <c r="AH22" i="1"/>
  <c r="AG21" i="1"/>
  <c r="AG22" i="1"/>
  <c r="AF21" i="1"/>
  <c r="AF22" i="1"/>
  <c r="AE21" i="1"/>
  <c r="AE22" i="1"/>
  <c r="AD21" i="1"/>
  <c r="AD22" i="1"/>
  <c r="AC21" i="1"/>
  <c r="AC22" i="1"/>
  <c r="AB21" i="1"/>
  <c r="AB22" i="1"/>
  <c r="AA21" i="1"/>
  <c r="AA22" i="1"/>
  <c r="Z21" i="1"/>
  <c r="Z22" i="1"/>
  <c r="Y21" i="1"/>
  <c r="X21" i="1"/>
  <c r="W21" i="1"/>
  <c r="W22" i="1"/>
  <c r="V21" i="1"/>
  <c r="V22" i="1"/>
  <c r="U21" i="1"/>
  <c r="U22" i="1"/>
  <c r="T21" i="1"/>
  <c r="T22" i="1"/>
  <c r="S22" i="1"/>
  <c r="R21" i="1"/>
  <c r="R22" i="1"/>
  <c r="Q21" i="1"/>
  <c r="Q22" i="1"/>
  <c r="P21" i="1"/>
  <c r="P22" i="1"/>
  <c r="O21" i="1"/>
  <c r="O22" i="1"/>
  <c r="N21" i="1"/>
  <c r="N22" i="1"/>
  <c r="M21" i="1"/>
  <c r="M22" i="1"/>
  <c r="L21" i="1"/>
  <c r="L22" i="1"/>
  <c r="K21" i="1"/>
  <c r="K22" i="1"/>
  <c r="J21" i="1"/>
  <c r="J22" i="1"/>
  <c r="I21" i="1"/>
  <c r="I22" i="1"/>
  <c r="H21" i="1"/>
  <c r="H22" i="1"/>
  <c r="G21" i="1"/>
  <c r="G22" i="1"/>
  <c r="F21" i="1"/>
  <c r="F22" i="1"/>
  <c r="E21" i="1"/>
  <c r="D21" i="1"/>
  <c r="D22" i="1"/>
  <c r="C21" i="1"/>
  <c r="C22" i="1"/>
  <c r="D25" i="1"/>
  <c r="E25" i="1"/>
  <c r="E22" i="1"/>
  <c r="D27" i="1"/>
  <c r="E27" i="1"/>
  <c r="Y22" i="1"/>
  <c r="D30" i="1"/>
  <c r="E30" i="1"/>
  <c r="DA22" i="1"/>
  <c r="D41" i="1"/>
  <c r="DC22" i="1"/>
  <c r="D43" i="1"/>
  <c r="E43" i="1"/>
  <c r="X22" i="1"/>
  <c r="D29" i="1"/>
  <c r="E29" i="1"/>
  <c r="BJ22" i="1"/>
  <c r="D35" i="1"/>
  <c r="E35" i="1"/>
  <c r="D56" i="3"/>
  <c r="D58" i="3"/>
  <c r="D33" i="1"/>
  <c r="E33" i="1"/>
  <c r="D38" i="1"/>
  <c r="E38" i="1"/>
  <c r="D58" i="4"/>
  <c r="D34" i="1"/>
  <c r="E34" i="1"/>
  <c r="D37" i="1"/>
  <c r="E37" i="1"/>
  <c r="D39" i="1"/>
  <c r="E39" i="1"/>
  <c r="D62" i="5"/>
  <c r="D26" i="1"/>
  <c r="E26" i="1"/>
  <c r="D31" i="1"/>
  <c r="E31" i="1"/>
  <c r="D42" i="1"/>
  <c r="E42" i="1"/>
  <c r="D43" i="3"/>
  <c r="D45" i="3"/>
  <c r="D46" i="3"/>
  <c r="E45" i="3"/>
  <c r="D48" i="3"/>
  <c r="E48" i="3"/>
  <c r="D51" i="3"/>
  <c r="D53" i="3"/>
  <c r="E53" i="3"/>
  <c r="E56" i="3"/>
  <c r="D59" i="3"/>
  <c r="D61" i="3"/>
  <c r="D62" i="3"/>
  <c r="E61" i="3"/>
  <c r="D43" i="4"/>
  <c r="D45" i="4"/>
  <c r="D46" i="4"/>
  <c r="E45" i="4"/>
  <c r="D51" i="4"/>
  <c r="D53" i="4"/>
  <c r="D54" i="4"/>
  <c r="E53" i="4"/>
  <c r="D59" i="4"/>
  <c r="E59" i="4"/>
  <c r="D61" i="4"/>
  <c r="E61" i="4"/>
  <c r="E62" i="4"/>
  <c r="D58" i="5"/>
  <c r="D47" i="5"/>
  <c r="D49" i="5"/>
  <c r="D50" i="5"/>
  <c r="E49" i="5"/>
  <c r="D43" i="5"/>
  <c r="D44" i="5"/>
  <c r="E44" i="5"/>
  <c r="D45" i="5"/>
  <c r="E45" i="5"/>
  <c r="E43" i="5"/>
  <c r="E51" i="5"/>
  <c r="E54" i="5"/>
  <c r="E55" i="5"/>
  <c r="E58" i="5"/>
  <c r="E59" i="5"/>
  <c r="E62" i="5"/>
  <c r="E47" i="4"/>
  <c r="E50" i="4"/>
  <c r="E55" i="4"/>
  <c r="E58" i="4"/>
  <c r="E43" i="3"/>
  <c r="E46" i="3"/>
  <c r="E47" i="3"/>
  <c r="E51" i="3"/>
  <c r="E54" i="3"/>
  <c r="E55" i="3"/>
  <c r="E58" i="3"/>
  <c r="E59" i="3"/>
  <c r="E62" i="3"/>
  <c r="E41" i="1"/>
  <c r="E44" i="1"/>
  <c r="E36" i="1"/>
  <c r="E32" i="1"/>
  <c r="D32" i="1"/>
  <c r="D28" i="1"/>
  <c r="E28" i="1"/>
  <c r="D40" i="1"/>
  <c r="D44" i="1"/>
  <c r="E50" i="3"/>
  <c r="D36" i="1"/>
  <c r="E40" i="1"/>
  <c r="D62" i="4"/>
  <c r="E51" i="4"/>
  <c r="E54" i="4"/>
  <c r="E43" i="4"/>
  <c r="E46" i="4"/>
  <c r="E47" i="5"/>
  <c r="E50" i="5"/>
  <c r="D54" i="3"/>
  <c r="D50" i="3"/>
  <c r="D46" i="5"/>
  <c r="E46" i="5"/>
  <c r="D29" i="2" l="1"/>
  <c r="D33" i="2"/>
  <c r="D37" i="2"/>
  <c r="D30" i="2"/>
  <c r="D34" i="2"/>
  <c r="D38" i="2"/>
  <c r="D40" i="2"/>
  <c r="E39" i="2" l="1"/>
  <c r="E31" i="2"/>
  <c r="D39" i="2"/>
  <c r="D31" i="2"/>
  <c r="D35" i="2"/>
  <c r="D27" i="2"/>
  <c r="D43" i="2"/>
  <c r="E43" i="2"/>
  <c r="E35" i="2"/>
  <c r="E27" i="2"/>
</calcChain>
</file>

<file path=xl/sharedStrings.xml><?xml version="1.0" encoding="utf-8"?>
<sst xmlns="http://schemas.openxmlformats.org/spreadsheetml/2006/main" count="1745" uniqueCount="1413">
  <si>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</si>
  <si>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</si>
  <si>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</si>
  <si>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</si>
  <si>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</si>
  <si>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</si>
  <si>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</si>
  <si>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</si>
  <si>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</si>
  <si>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</si>
  <si>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</si>
  <si>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</si>
  <si>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</si>
  <si>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</si>
  <si>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</si>
  <si>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</si>
  <si>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</si>
  <si>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</si>
  <si>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</si>
  <si>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</si>
  <si>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</si>
  <si>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</si>
  <si>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</si>
  <si>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</si>
  <si>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</si>
  <si>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</si>
  <si>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</si>
  <si>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</si>
  <si>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</si>
  <si>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</si>
  <si>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</si>
  <si>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</si>
  <si>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</si>
  <si>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</si>
  <si>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</si>
  <si>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</si>
  <si>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</si>
  <si>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</si>
  <si>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</si>
  <si>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</si>
  <si>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</si>
  <si>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</si>
  <si>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</si>
  <si>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</si>
  <si>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</si>
  <si>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</si>
  <si>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</si>
  <si>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</si>
  <si>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</si>
  <si>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</si>
  <si>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</si>
  <si>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</si>
  <si>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</si>
  <si>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</si>
  <si>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</si>
  <si>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</si>
  <si>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</si>
  <si>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</si>
  <si>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</si>
  <si>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</si>
  <si>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</si>
  <si>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</si>
  <si>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</si>
  <si>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</si>
  <si>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</si>
  <si>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</si>
  <si>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</si>
  <si>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</si>
  <si>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</si>
  <si>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</si>
  <si>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</si>
  <si>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</si>
  <si>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</si>
  <si>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</si>
  <si>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</si>
  <si>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</si>
  <si>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</si>
  <si>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</si>
  <si>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</si>
  <si>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</si>
  <si>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</si>
  <si>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</si>
  <si>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</si>
  <si>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</si>
  <si>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</si>
  <si>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</si>
  <si>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</si>
  <si>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</si>
  <si>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</si>
  <si>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</si>
  <si>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</si>
  <si>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</si>
  <si>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</si>
  <si>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</si>
  <si>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</si>
  <si>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</si>
  <si>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</si>
  <si>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</si>
  <si>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</si>
  <si>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</si>
  <si>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</si>
  <si>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</si>
  <si>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</si>
  <si>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</si>
  <si>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</si>
  <si>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</si>
  <si>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</si>
  <si>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</si>
  <si>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</si>
  <si>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</si>
  <si>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</si>
  <si>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</si>
  <si>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</si>
  <si>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</si>
  <si>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</si>
  <si>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</si>
  <si>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</si>
  <si>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</si>
  <si>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</si>
  <si>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</si>
  <si>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</si>
  <si>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</si>
  <si>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</si>
  <si>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</si>
  <si>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</si>
  <si>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</si>
  <si>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</si>
  <si>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</si>
  <si>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</si>
  <si>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</si>
  <si>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</si>
  <si>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</si>
  <si>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</si>
  <si>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</si>
  <si>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</si>
  <si>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</si>
  <si>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</si>
  <si>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</si>
  <si>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</si>
  <si>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</si>
  <si>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</si>
  <si>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</si>
  <si>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</si>
  <si>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</si>
  <si>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</si>
  <si>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</si>
  <si>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</si>
  <si>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</si>
  <si>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</si>
  <si>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</si>
  <si>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</si>
  <si>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</si>
  <si>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</si>
  <si>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</si>
  <si>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</si>
  <si>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</si>
  <si>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</si>
  <si>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</si>
  <si>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</si>
  <si>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</si>
  <si>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</si>
  <si>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</si>
  <si>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</si>
  <si>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</si>
  <si>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</si>
  <si>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</si>
  <si>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</si>
  <si>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</si>
  <si>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</si>
  <si>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</si>
  <si>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</si>
  <si>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</si>
  <si>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</si>
  <si>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</si>
  <si>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</si>
  <si>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</si>
  <si>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</si>
  <si>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</si>
  <si>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</si>
  <si>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</si>
  <si>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</si>
  <si>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</si>
  <si>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</si>
  <si>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</si>
  <si>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</si>
  <si>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</si>
  <si>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</si>
  <si>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</si>
  <si>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</si>
  <si>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</si>
  <si>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</si>
  <si>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</si>
  <si>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</si>
  <si>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</si>
  <si>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</si>
  <si>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</si>
  <si>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</si>
  <si>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</si>
  <si>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</si>
  <si>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</si>
  <si>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</si>
  <si>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</si>
  <si>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</si>
  <si>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</si>
  <si>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</si>
  <si>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</si>
  <si>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</si>
  <si>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</si>
  <si>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</si>
  <si>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</si>
  <si>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</si>
  <si>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</si>
  <si>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</si>
  <si>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</si>
  <si>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</si>
  <si>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</si>
  <si>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</si>
  <si>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</si>
  <si>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</si>
  <si>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</si>
  <si>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</si>
  <si>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</si>
  <si>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</si>
  <si>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</si>
  <si>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</si>
  <si>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</si>
  <si>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</si>
  <si>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</si>
  <si>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</si>
  <si>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</si>
  <si>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</si>
  <si>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</si>
  <si>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</si>
  <si>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</si>
  <si>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</si>
  <si>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</si>
  <si>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</si>
  <si>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</si>
  <si>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</si>
  <si>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</si>
  <si>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</si>
  <si>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</si>
  <si>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</si>
  <si>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</si>
  <si>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</si>
  <si>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</si>
  <si>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</si>
  <si>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</si>
  <si>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</si>
  <si>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</si>
  <si>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</si>
  <si>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</si>
  <si>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</si>
  <si>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</si>
  <si>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</si>
  <si>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</si>
  <si>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</si>
  <si>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</si>
  <si>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</si>
  <si>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</si>
  <si>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</si>
  <si>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</si>
  <si>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</si>
  <si>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</si>
  <si>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</si>
  <si>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</si>
  <si>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</si>
  <si>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</si>
  <si>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</si>
  <si>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</si>
  <si>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</si>
  <si>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</si>
  <si>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</si>
  <si>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</si>
  <si>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</si>
  <si>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</si>
  <si>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</si>
  <si>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</si>
  <si>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</si>
  <si>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</si>
  <si>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</si>
  <si>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</si>
  <si>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</si>
  <si>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</si>
  <si>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</si>
  <si>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</si>
  <si>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</si>
  <si>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</si>
  <si>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</si>
  <si>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</si>
  <si>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</si>
  <si>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</si>
  <si>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</si>
  <si>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</si>
  <si>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</si>
  <si>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</si>
  <si>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</si>
  <si>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</si>
  <si>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</si>
  <si>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</si>
  <si>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</si>
  <si>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</si>
  <si>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</si>
  <si>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</si>
  <si>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</si>
  <si>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</si>
  <si>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</si>
  <si>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</si>
  <si>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</si>
  <si>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</si>
  <si>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</si>
  <si>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</si>
  <si>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</si>
  <si>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</si>
  <si>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</si>
  <si>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</si>
  <si>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</si>
  <si>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</si>
  <si>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</si>
  <si>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</si>
  <si>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</si>
  <si>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</si>
  <si>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</si>
  <si>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</si>
  <si>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</si>
  <si>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</si>
  <si>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</si>
  <si>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</si>
  <si>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</si>
  <si>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</si>
  <si>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</si>
  <si>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</si>
  <si>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</si>
  <si>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</si>
  <si>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</si>
  <si>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</si>
  <si>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</si>
  <si>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</si>
  <si>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</si>
  <si>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</si>
  <si>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</si>
  <si>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</si>
  <si>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</si>
  <si>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</si>
  <si>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</si>
  <si>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</si>
  <si>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</si>
  <si>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</si>
  <si>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</si>
  <si>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</si>
  <si>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</si>
  <si>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</si>
  <si>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</si>
  <si>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</si>
  <si>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</si>
  <si>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</si>
  <si>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</si>
  <si>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</si>
  <si>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</si>
  <si>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</si>
  <si>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</si>
  <si>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</si>
  <si>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</si>
  <si>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</si>
  <si>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</si>
  <si>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</si>
  <si>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</si>
  <si>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</si>
  <si>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</si>
  <si>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</si>
  <si>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</si>
  <si>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</si>
  <si>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</si>
  <si>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</si>
  <si>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</si>
  <si>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</si>
  <si>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</si>
  <si>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</si>
  <si>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</si>
  <si>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</si>
  <si>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</si>
  <si>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</si>
  <si>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</si>
  <si>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</si>
  <si>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</si>
  <si>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</si>
  <si>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</si>
  <si>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</si>
  <si>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</si>
  <si>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</si>
  <si>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</si>
  <si>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</si>
  <si>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</si>
  <si>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</si>
  <si>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</si>
  <si>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</si>
  <si>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</si>
  <si>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</si>
  <si>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</si>
  <si>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</si>
  <si>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</si>
  <si>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</si>
  <si>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</si>
  <si>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</si>
  <si>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</si>
  <si>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</si>
  <si>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</si>
  <si>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</si>
  <si>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</si>
  <si>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</si>
  <si>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</si>
  <si>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</si>
  <si>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</si>
  <si>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</si>
  <si>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</si>
  <si>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</si>
  <si>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</si>
  <si>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</si>
  <si>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</si>
  <si>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</si>
  <si>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</si>
  <si>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</si>
  <si>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</si>
  <si>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</si>
  <si>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</si>
  <si>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</si>
  <si>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</si>
  <si>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</si>
  <si>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</si>
  <si>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</si>
  <si>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</si>
  <si>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</si>
  <si>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</si>
  <si>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</si>
  <si>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</si>
  <si>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</si>
  <si>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</si>
  <si>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</si>
  <si>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</si>
  <si>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</si>
  <si>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</si>
  <si>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</si>
  <si>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</si>
  <si>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</si>
  <si>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</si>
  <si>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</si>
  <si>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</si>
  <si>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</si>
  <si>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</si>
  <si>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</si>
  <si>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</si>
  <si>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</si>
  <si>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</si>
  <si>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</si>
  <si>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</si>
  <si>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</si>
  <si>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</si>
  <si>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</si>
  <si>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</si>
  <si>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</si>
  <si>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</si>
  <si>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</si>
  <si>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</si>
  <si>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</si>
  <si>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</si>
  <si>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</si>
  <si>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</si>
  <si>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</si>
  <si>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</si>
  <si>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</si>
  <si>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</si>
  <si>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</si>
  <si>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</si>
  <si>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</si>
  <si>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</si>
  <si>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</si>
  <si>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</si>
  <si>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</si>
  <si>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</si>
  <si>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</si>
  <si>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</si>
  <si>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</si>
  <si>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</si>
  <si>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</si>
  <si>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</si>
  <si>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</si>
  <si>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</si>
  <si>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</si>
  <si>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</si>
  <si>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</si>
  <si>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</si>
  <si>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</si>
  <si>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</si>
  <si>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</si>
  <si>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</si>
  <si>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</si>
  <si>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</si>
  <si>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</si>
  <si>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</si>
  <si>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</si>
  <si>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</si>
  <si>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</si>
  <si>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</si>
  <si>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</si>
  <si>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</si>
  <si>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</si>
  <si>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</si>
  <si>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</si>
  <si>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</si>
  <si>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</si>
  <si>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</si>
  <si>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</si>
  <si>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</si>
  <si>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</si>
  <si>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</si>
  <si>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</si>
  <si>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</si>
  <si>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</si>
  <si>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</si>
  <si>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</si>
  <si>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</si>
  <si>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</si>
  <si>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</si>
  <si>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</si>
  <si>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</si>
  <si>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</si>
  <si>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</si>
  <si>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</si>
  <si>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</si>
  <si>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</si>
  <si>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</si>
  <si>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</si>
  <si>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</si>
  <si>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</si>
  <si>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</si>
  <si>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</si>
  <si>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</si>
  <si>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</si>
  <si>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</si>
  <si>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</si>
  <si>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</si>
  <si>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</si>
  <si>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</si>
  <si>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</si>
  <si>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</si>
  <si>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</si>
  <si>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</si>
  <si>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</si>
  <si>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</si>
  <si>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</si>
  <si>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</si>
  <si>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</si>
  <si>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</si>
  <si>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</si>
  <si>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</si>
  <si>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</si>
  <si>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</si>
  <si>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</si>
  <si>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</si>
  <si>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</si>
  <si>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</si>
  <si>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</si>
  <si>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</si>
  <si>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</si>
  <si>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</si>
  <si>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</si>
  <si>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</si>
  <si>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</si>
  <si>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</si>
  <si>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</si>
  <si>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</si>
  <si>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</si>
  <si>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</si>
  <si>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</si>
  <si>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</si>
  <si>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</si>
  <si>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</si>
  <si>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</si>
  <si>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</si>
  <si>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</si>
  <si>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</si>
  <si>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</si>
  <si>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</si>
  <si>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</si>
  <si>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</si>
  <si>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</si>
  <si>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</si>
  <si>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</si>
  <si>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</si>
  <si>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</si>
  <si>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</si>
  <si>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</si>
  <si>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</si>
  <si>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</si>
  <si>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</si>
  <si>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</si>
  <si>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</si>
  <si>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</si>
  <si>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</si>
  <si>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</si>
  <si>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</si>
  <si>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</si>
  <si>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</si>
  <si>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</si>
  <si>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</si>
  <si>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</si>
  <si>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</si>
  <si>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</si>
  <si>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</si>
  <si>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</si>
  <si>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</si>
  <si>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</si>
  <si>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</si>
  <si>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</si>
  <si>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</si>
  <si>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</si>
  <si>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</si>
  <si>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</si>
  <si>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</si>
  <si>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</si>
  <si>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</si>
  <si>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</si>
  <si>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</si>
  <si>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</si>
  <si>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</si>
  <si>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</si>
  <si>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</si>
  <si>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</si>
  <si>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</si>
  <si>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</si>
  <si>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</si>
  <si>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</si>
  <si>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</si>
  <si>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</si>
  <si>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</si>
  <si>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</si>
  <si>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</si>
  <si>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</si>
  <si>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</si>
  <si>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</si>
  <si>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</si>
  <si>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</si>
  <si>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</si>
  <si>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</si>
  <si>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</si>
  <si>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</si>
  <si>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</si>
  <si>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</si>
  <si>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</si>
  <si>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</si>
  <si>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</si>
  <si>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</si>
  <si>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</si>
  <si>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</si>
  <si>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</si>
  <si>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</si>
  <si>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</si>
  <si>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</si>
  <si>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</si>
  <si>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</si>
  <si>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</si>
  <si>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</si>
  <si>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</si>
  <si>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</si>
  <si>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</si>
  <si>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</si>
  <si>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</si>
  <si>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</si>
  <si>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</si>
  <si>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</si>
  <si>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</si>
  <si>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</si>
  <si>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</si>
  <si>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</si>
  <si>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</si>
  <si>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</si>
  <si>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</si>
  <si>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</si>
  <si>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</si>
  <si>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</si>
  <si>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</si>
  <si>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</si>
  <si>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</si>
  <si>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</si>
  <si>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</si>
  <si>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</si>
  <si>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</si>
  <si>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</si>
  <si>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</si>
  <si>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</si>
  <si>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</si>
  <si>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</si>
  <si>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</si>
  <si>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</si>
  <si>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</si>
  <si>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</si>
  <si>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</si>
  <si>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</si>
  <si>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</si>
  <si>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</si>
  <si>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</si>
  <si>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</si>
  <si>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</si>
  <si>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</si>
  <si>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</si>
  <si>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</si>
  <si>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</si>
  <si>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</si>
  <si>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</si>
  <si>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</si>
  <si>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</si>
  <si>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</si>
  <si>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</si>
  <si>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</si>
  <si>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</si>
  <si>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</si>
  <si>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</si>
  <si>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</si>
  <si>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</si>
  <si>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</si>
  <si>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</si>
  <si>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</si>
  <si>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</si>
  <si>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</si>
  <si>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</si>
  <si>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</si>
  <si>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</si>
  <si>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</si>
  <si>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</si>
  <si>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</si>
  <si>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</si>
  <si>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</si>
  <si>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</si>
  <si>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</si>
  <si>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</si>
  <si>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</si>
  <si>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</si>
  <si>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</si>
  <si>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</si>
  <si>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</si>
  <si>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</si>
  <si>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</si>
  <si>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</si>
  <si>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</si>
  <si>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</si>
  <si>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</si>
  <si>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</si>
  <si>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</si>
  <si>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</si>
  <si>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</si>
  <si>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</si>
  <si>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</si>
  <si>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</si>
  <si>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</si>
  <si>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</si>
  <si>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</si>
  <si>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</si>
  <si>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</si>
  <si>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</si>
  <si>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</si>
  <si>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</si>
  <si>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</si>
  <si>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</si>
  <si>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</si>
  <si>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</si>
  <si>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</si>
  <si>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</si>
  <si>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</si>
  <si>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</si>
  <si>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</si>
  <si>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</si>
  <si>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</si>
  <si>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</si>
  <si>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</si>
  <si>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</si>
  <si>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</si>
  <si>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</si>
  <si>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</si>
  <si>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</si>
  <si>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</si>
  <si>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</si>
  <si>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</si>
  <si>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</si>
  <si>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</si>
  <si>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</si>
  <si>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</si>
  <si>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</si>
  <si>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</si>
  <si>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</si>
  <si>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</si>
  <si>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</si>
  <si>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</si>
  <si>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</si>
  <si>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</si>
  <si>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</si>
  <si>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</si>
  <si>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</si>
  <si>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</si>
  <si>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</si>
  <si>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</si>
  <si>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</si>
  <si>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</si>
  <si>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</si>
  <si>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</si>
  <si>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</si>
  <si>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</si>
  <si>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</si>
  <si>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</si>
  <si>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</si>
  <si>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</si>
  <si>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</si>
  <si>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</si>
  <si>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</si>
  <si>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</si>
  <si>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</si>
  <si>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</si>
  <si>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</si>
  <si>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</si>
  <si>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</si>
  <si>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</si>
  <si>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</si>
  <si>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</si>
  <si>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</si>
  <si>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</si>
  <si>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</si>
  <si>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</si>
  <si>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</si>
  <si>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</si>
  <si>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</si>
  <si>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</si>
  <si>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</si>
  <si>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</si>
  <si>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</si>
  <si>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</si>
  <si>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</si>
  <si>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</si>
  <si>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</si>
  <si>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</si>
  <si>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</si>
  <si>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</si>
  <si>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</si>
  <si>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</si>
  <si>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</si>
  <si>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</si>
  <si>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</si>
  <si>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</si>
  <si>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</si>
  <si>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</si>
  <si>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</si>
  <si>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</si>
  <si>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</si>
  <si>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</si>
  <si>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</si>
  <si>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</si>
  <si>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</si>
  <si>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</si>
  <si>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</si>
  <si>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</si>
  <si>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</si>
  <si>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</si>
  <si>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</si>
  <si>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</si>
  <si>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</si>
  <si>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</si>
  <si>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</si>
  <si>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</si>
  <si>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</si>
  <si>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</si>
  <si>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</si>
  <si>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</si>
  <si>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</si>
  <si>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</si>
  <si>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</si>
  <si>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</si>
  <si>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</si>
  <si>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</si>
  <si>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</si>
  <si>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</si>
  <si>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</si>
  <si>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</si>
  <si>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</si>
  <si>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</si>
  <si>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</si>
  <si>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</si>
  <si>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</si>
  <si>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</si>
  <si>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</si>
  <si>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</si>
  <si>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</si>
  <si>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</si>
  <si>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</si>
  <si>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</si>
  <si>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</si>
  <si>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</si>
  <si>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</si>
  <si>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</si>
  <si>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</si>
  <si>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</si>
  <si>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</si>
  <si>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</si>
  <si>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</si>
  <si>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</si>
  <si>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</si>
  <si>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</si>
  <si>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</si>
  <si>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</si>
  <si>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</si>
  <si>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</si>
  <si>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</si>
  <si>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</si>
  <si>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</si>
  <si>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</si>
  <si>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</si>
  <si>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</si>
  <si>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</si>
  <si>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</si>
  <si>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</si>
  <si>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</si>
  <si>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</si>
  <si>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</si>
  <si>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</si>
  <si>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</si>
  <si>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</si>
  <si>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</si>
  <si>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</si>
  <si>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</si>
  <si>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</si>
  <si>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</si>
  <si>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</si>
  <si>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</si>
  <si>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</si>
  <si>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</si>
  <si>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</si>
  <si>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</si>
  <si>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</si>
  <si>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</si>
  <si>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</si>
  <si>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</si>
  <si>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</si>
  <si>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</si>
  <si>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</si>
  <si>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</si>
  <si>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</si>
  <si>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</si>
  <si>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</si>
  <si>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</si>
  <si>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</si>
  <si>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</si>
  <si>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</si>
  <si>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</si>
  <si>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</si>
  <si>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</si>
  <si>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</si>
  <si>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</si>
  <si>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</si>
  <si>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</si>
  <si>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</si>
  <si>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</si>
  <si>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</si>
  <si>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</si>
  <si>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</si>
  <si>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</si>
  <si>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</si>
  <si>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</si>
  <si>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</si>
  <si>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</si>
  <si>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</si>
  <si>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</si>
  <si>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</si>
  <si>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</si>
  <si>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</si>
  <si>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</si>
  <si>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</si>
  <si>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</si>
  <si>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</si>
  <si>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</si>
  <si>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</si>
  <si>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</si>
  <si>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</si>
  <si>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</si>
  <si>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</si>
  <si>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</si>
  <si>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</si>
  <si>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</si>
  <si>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</si>
  <si>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</si>
  <si>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</si>
  <si>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</si>
  <si>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</si>
  <si>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</si>
  <si>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</si>
  <si>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</si>
  <si>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</si>
  <si>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</si>
  <si>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</si>
  <si>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</si>
  <si>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</si>
  <si>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</si>
  <si>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</si>
  <si>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</si>
  <si>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</si>
  <si>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</si>
  <si>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</si>
  <si>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</si>
  <si>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</si>
  <si>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</si>
  <si>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</si>
  <si>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</si>
  <si>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</si>
  <si>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</si>
  <si>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</si>
  <si>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</si>
  <si>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</si>
  <si>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</si>
  <si>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</si>
  <si>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</si>
  <si>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</si>
  <si>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</si>
  <si>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</si>
  <si>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</si>
  <si>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</si>
  <si>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</si>
  <si>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</si>
  <si>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</si>
  <si>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</si>
  <si>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</si>
  <si>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</si>
  <si>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</si>
  <si>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</si>
  <si>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</si>
  <si>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</si>
  <si>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</si>
  <si>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</si>
  <si>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</si>
  <si>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</si>
  <si>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</si>
  <si>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</si>
  <si>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</si>
  <si>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</si>
  <si>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</si>
  <si>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</si>
  <si>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</si>
  <si>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</si>
  <si>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</si>
  <si>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</si>
  <si>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</si>
  <si>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</si>
  <si>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</si>
  <si>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</si>
  <si>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</si>
  <si>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</si>
  <si>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</si>
  <si>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</si>
  <si>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</si>
  <si>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</si>
  <si>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</si>
  <si>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</si>
  <si>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</si>
  <si>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</si>
  <si>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</si>
  <si>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</si>
  <si>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</si>
  <si>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</si>
  <si>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</si>
  <si>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</si>
  <si>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</si>
  <si>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</si>
  <si>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</si>
  <si>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</si>
  <si>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</si>
  <si>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</si>
  <si>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</si>
  <si>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</si>
  <si>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</si>
  <si>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</si>
  <si>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</si>
  <si>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</si>
  <si>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</si>
  <si>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</si>
  <si>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</si>
  <si>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</si>
  <si>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</si>
  <si>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</si>
  <si>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</si>
  <si>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</si>
  <si>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</si>
  <si>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</si>
  <si>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</si>
  <si>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</si>
  <si>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</si>
  <si>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</si>
  <si>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</si>
  <si>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</si>
  <si>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</si>
  <si>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</si>
  <si>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</si>
  <si>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</si>
  <si>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</si>
  <si>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</si>
  <si>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</si>
  <si>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</si>
  <si>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</si>
  <si>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</si>
  <si>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</si>
  <si>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</si>
  <si>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</si>
  <si>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</si>
  <si>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</si>
  <si>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</si>
  <si>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</si>
  <si>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</si>
  <si>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</si>
  <si>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</si>
  <si>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</si>
  <si>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</si>
  <si>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</si>
  <si>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</si>
  <si>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</si>
  <si>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</si>
  <si>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</si>
  <si>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</si>
  <si>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</si>
  <si>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</si>
  <si>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</si>
  <si>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</si>
  <si>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</si>
  <si>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</si>
  <si>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</si>
  <si>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</si>
  <si>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</si>
  <si>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</si>
  <si>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</si>
  <si>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</si>
  <si>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</si>
  <si>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</si>
  <si>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</si>
  <si>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</si>
  <si>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</si>
  <si>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</si>
  <si>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</si>
  <si>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</si>
  <si>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</si>
  <si>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</si>
  <si>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</si>
  <si>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</si>
  <si>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</si>
  <si>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</si>
  <si>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</si>
  <si>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</si>
  <si>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</si>
  <si>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</si>
  <si>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</si>
  <si>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</si>
  <si>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</si>
  <si>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</si>
  <si>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</si>
  <si>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</si>
  <si>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</si>
  <si>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</si>
  <si>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</si>
  <si>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</si>
  <si>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</si>
  <si>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</si>
  <si>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</si>
  <si>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</si>
  <si>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</si>
  <si>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</si>
  <si>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</si>
  <si>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</si>
  <si>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</si>
  <si>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</si>
  <si>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</si>
  <si>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</si>
  <si>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</si>
  <si>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</si>
  <si>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</si>
  <si>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</si>
  <si>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</si>
  <si>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</si>
  <si>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</si>
  <si>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</si>
  <si>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</si>
  <si>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</si>
  <si>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</si>
  <si>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</si>
  <si>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</si>
  <si>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</si>
  <si>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</si>
  <si>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</si>
  <si>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</si>
  <si>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</si>
  <si>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</si>
  <si>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</si>
  <si>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</si>
  <si>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</si>
  <si>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</si>
  <si>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</si>
  <si>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</si>
  <si>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</si>
  <si>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</si>
  <si>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</si>
  <si>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</si>
  <si>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</si>
  <si>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</si>
  <si>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</si>
  <si>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</si>
  <si>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</si>
  <si>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</si>
  <si>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</si>
  <si>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</si>
  <si>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</si>
  <si>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</si>
  <si>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</si>
  <si>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</si>
  <si>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</si>
  <si>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</si>
  <si>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</si>
  <si>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</si>
  <si>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</si>
  <si>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</si>
  <si>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</si>
  <si>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</si>
  <si>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</si>
  <si>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</si>
  <si>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</si>
  <si>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</si>
  <si>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</si>
  <si>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</si>
  <si>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</si>
  <si>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</si>
  <si>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</si>
  <si>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</si>
  <si>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</si>
  <si>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</si>
  <si>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</si>
  <si>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</si>
  <si>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</si>
  <si>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</si>
  <si>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</si>
  <si>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</si>
  <si>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</si>
  <si>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</si>
  <si>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</si>
  <si>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</si>
  <si>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</si>
  <si>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</si>
  <si>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</si>
  <si>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</si>
  <si>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</si>
  <si>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</si>
  <si>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</si>
  <si>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</si>
  <si>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</si>
  <si>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</si>
  <si>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</si>
  <si>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</si>
  <si>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</si>
  <si>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</si>
  <si>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</si>
  <si>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</si>
  <si>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</si>
  <si>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</si>
  <si>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</si>
  <si>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</si>
  <si>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</si>
  <si>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</si>
  <si>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</si>
  <si>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</si>
  <si>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</si>
  <si>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</si>
  <si>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</si>
  <si>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</si>
  <si>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</si>
  <si>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</si>
  <si>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</si>
  <si>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</si>
  <si>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</si>
  <si>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</si>
  <si>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</si>
  <si>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</si>
  <si>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</si>
  <si>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</si>
  <si>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</si>
  <si>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</si>
  <si>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</si>
  <si>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</si>
  <si>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</si>
  <si>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</si>
  <si>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</si>
  <si>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</si>
  <si>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</si>
  <si>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</si>
  <si>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</si>
  <si>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</si>
  <si>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</si>
  <si>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</si>
  <si>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</si>
  <si>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</si>
  <si>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</si>
  <si>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</si>
  <si>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</si>
  <si>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</si>
  <si>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</si>
  <si>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</si>
  <si>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</si>
  <si>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</si>
  <si>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</si>
  <si>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</si>
  <si>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</si>
  <si>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</si>
  <si>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</si>
  <si>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</si>
  <si>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</si>
  <si>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</si>
  <si>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</si>
  <si>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</si>
  <si>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</si>
  <si>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</si>
  <si>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</si>
  <si>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</si>
  <si>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</si>
  <si>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</si>
  <si>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</si>
  <si>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</si>
  <si>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</si>
  <si>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</si>
  <si>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</si>
  <si>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</si>
  <si>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</si>
  <si>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</si>
  <si>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</si>
  <si>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</si>
  <si>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</si>
  <si>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</si>
  <si>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</si>
  <si>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</si>
  <si>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</si>
  <si>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</si>
  <si>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</si>
  <si>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</si>
  <si>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</si>
  <si>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</si>
  <si>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</si>
  <si>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</si>
  <si>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</si>
  <si>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</si>
  <si>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</si>
  <si>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</si>
  <si>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</si>
  <si>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</si>
  <si>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</si>
  <si>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</si>
  <si>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</si>
  <si>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</si>
  <si>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</si>
  <si>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</si>
  <si>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</si>
  <si>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</si>
  <si>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</si>
  <si>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</si>
  <si>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</si>
  <si>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</si>
  <si>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</si>
  <si>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</si>
  <si>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</si>
  <si>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</si>
  <si>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</si>
  <si>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</si>
  <si>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</si>
  <si>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</si>
  <si>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</si>
  <si>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</si>
  <si>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</si>
  <si>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</si>
  <si>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</si>
  <si>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</si>
  <si>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</si>
  <si>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</si>
  <si>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</si>
  <si>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</si>
  <si>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</si>
  <si>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</si>
  <si>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</si>
  <si>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</si>
  <si>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</si>
  <si>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</si>
  <si>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</si>
  <si>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</si>
  <si>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</si>
  <si>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</si>
  <si>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</si>
  <si>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</si>
  <si>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</si>
  <si>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</si>
  <si>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</si>
  <si>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</si>
  <si>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</si>
  <si>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</si>
  <si>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</si>
  <si>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</si>
  <si>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</si>
  <si>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</si>
  <si>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</si>
  <si>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Гладченко Алиса</t>
  </si>
  <si>
    <t>Новиква Ярослава</t>
  </si>
  <si>
    <t>Симанькова Ангелина</t>
  </si>
  <si>
    <t>Даниярулы Имран</t>
  </si>
  <si>
    <t>Каверина Ева</t>
  </si>
  <si>
    <t>Лукпанова Аиша</t>
  </si>
  <si>
    <t>Послушной Радмир</t>
  </si>
  <si>
    <t xml:space="preserve"> </t>
  </si>
  <si>
    <t>2023-2024</t>
  </si>
  <si>
    <r>
      <t xml:space="preserve">Группа </t>
    </r>
    <r>
      <rPr>
        <sz val="12"/>
        <color theme="1"/>
        <rFont val="Calibri"/>
        <family val="2"/>
        <charset val="204"/>
        <scheme val="minor"/>
      </rPr>
      <t xml:space="preserve">Солнечные лучики   </t>
    </r>
    <r>
      <rPr>
        <b/>
        <sz val="12"/>
        <color theme="1"/>
        <rFont val="Calibri"/>
        <family val="2"/>
        <charset val="204"/>
        <scheme val="minor"/>
      </rPr>
      <t xml:space="preserve">                   период: </t>
    </r>
    <r>
      <rPr>
        <sz val="12"/>
        <color theme="1"/>
        <rFont val="Calibri"/>
        <family val="2"/>
        <charset val="204"/>
        <scheme val="minor"/>
      </rPr>
      <t>промежуточный</t>
    </r>
    <r>
      <rPr>
        <b/>
        <sz val="12"/>
        <color theme="1"/>
        <rFont val="Calibri"/>
        <family val="2"/>
        <charset val="204"/>
        <scheme val="minor"/>
      </rPr>
      <t xml:space="preserve">            Сроки проведения </t>
    </r>
    <r>
      <rPr>
        <sz val="12"/>
        <color theme="1"/>
        <rFont val="Calibri"/>
        <family val="2"/>
        <charset val="204"/>
        <scheme val="minor"/>
      </rPr>
      <t>Январь 2024г</t>
    </r>
    <r>
      <rPr>
        <b/>
        <sz val="12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</si>
</sst>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7" fontId="3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промежуточный контроль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'Младшая группа'!$D$24:$D$44</c:f>
              <c:numCache>
                <c:formatCode>0.0</c:formatCode>
                <c:ptCount val="21"/>
                <c:pt idx="0">
                  <c:v>70.833333333333343</c:v>
                </c:pt>
                <c:pt idx="1">
                  <c:v>25</c:v>
                </c:pt>
                <c:pt idx="2">
                  <c:v>4.166666666666667</c:v>
                </c:pt>
                <c:pt idx="3" formatCode="0">
                  <c:v>100.00000000000001</c:v>
                </c:pt>
                <c:pt idx="4">
                  <c:v>31.249999999999996</c:v>
                </c:pt>
                <c:pt idx="5">
                  <c:v>43.75</c:v>
                </c:pt>
                <c:pt idx="6">
                  <c:v>25.000000000000004</c:v>
                </c:pt>
                <c:pt idx="7" formatCode="0">
                  <c:v>100</c:v>
                </c:pt>
                <c:pt idx="8">
                  <c:v>37.5</c:v>
                </c:pt>
                <c:pt idx="9">
                  <c:v>50.000000000000007</c:v>
                </c:pt>
                <c:pt idx="10">
                  <c:v>12.5</c:v>
                </c:pt>
                <c:pt idx="11" formatCode="0">
                  <c:v>100</c:v>
                </c:pt>
                <c:pt idx="12">
                  <c:v>50.000000000000007</c:v>
                </c:pt>
                <c:pt idx="13">
                  <c:v>40.000000000000007</c:v>
                </c:pt>
                <c:pt idx="14">
                  <c:v>10</c:v>
                </c:pt>
                <c:pt idx="15" formatCode="General">
                  <c:v>100.00000000000001</c:v>
                </c:pt>
                <c:pt idx="16">
                  <c:v>54.166666666666671</c:v>
                </c:pt>
                <c:pt idx="17">
                  <c:v>41.666666666666671</c:v>
                </c:pt>
                <c:pt idx="18">
                  <c:v>4.166666666666667</c:v>
                </c:pt>
                <c:pt idx="19" formatCode="General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6-4F67-A2FB-CCFE19B70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416064"/>
        <c:axId val="490420000"/>
      </c:barChart>
      <c:catAx>
        <c:axId val="490416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20000"/>
        <c:crosses val="autoZero"/>
        <c:auto val="1"/>
        <c:lblAlgn val="ctr"/>
        <c:lblOffset val="100"/>
        <c:noMultiLvlLbl val="0"/>
      </c:catAx>
      <c:valAx>
        <c:axId val="49042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1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526143</xdr:colOff>
      <xdr:row>21</xdr:row>
      <xdr:rowOff>120650</xdr:rowOff>
    </xdr:from>
    <xdr:to>
      <xdr:col>15</xdr:col>
      <xdr:colOff>235857</xdr:colOff>
      <xdr:row>36</xdr:row>
      <xdr:rowOff>142422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topLeftCell="A2" zoomScale="70" zoomScaleNormal="70" workbookViewId="0">
      <pane xSplit="2" ySplit="1" topLeftCell="C3" activePane="bottomRight" state="frozen"/>
      <selection activeCell="A2" sqref="A2"/>
      <selection pane="topRight" activeCell="C2" sqref="C2"/>
      <selection pane="bottomLeft" activeCell="A3" sqref="A3"/>
      <selection pane="bottomRight" activeCell="E32" sqref="E32"/>
    </sheetView>
  </sheetViews>
  <sheetFormatPr defaultRowHeight="14.4" x14ac:dyDescent="0.3"/>
  <cols>
    <col min="1" max="1" width="5.109375" customWidth="1"/>
    <col min="2" max="2" width="25.44140625" customWidth="1"/>
  </cols>
  <sheetData>
    <row r="1" spans="1:119" ht="15.6" x14ac:dyDescent="0.3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350000000000001" customHeight="1" x14ac:dyDescent="0.3">
      <c r="A2" s="73" t="s">
        <v>797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321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1"/>
      <c r="BH4" s="75" t="s">
        <v>881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9" t="s">
        <v>324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1"/>
      <c r="DA4" s="95" t="s">
        <v>326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7"/>
    </row>
    <row r="5" spans="1:119" ht="15.6" customHeight="1" x14ac:dyDescent="0.3">
      <c r="A5" s="63"/>
      <c r="B5" s="63"/>
      <c r="C5" s="68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5"/>
      <c r="X5" s="86" t="s">
        <v>322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76" t="s">
        <v>323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8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9" t="s">
        <v>325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3" t="s">
        <v>43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3">
      <c r="A6" s="63"/>
      <c r="B6" s="63"/>
      <c r="C6" s="79" t="s">
        <v>803</v>
      </c>
      <c r="D6" s="80"/>
      <c r="E6" s="80"/>
      <c r="F6" s="80"/>
      <c r="G6" s="80"/>
      <c r="H6" s="80"/>
      <c r="I6" s="80"/>
      <c r="J6" s="80"/>
      <c r="K6" s="80"/>
      <c r="L6" s="75" t="s">
        <v>821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4" t="s">
        <v>803</v>
      </c>
      <c r="Y6" s="74"/>
      <c r="Z6" s="74"/>
      <c r="AA6" s="74"/>
      <c r="AB6" s="74"/>
      <c r="AC6" s="74"/>
      <c r="AD6" s="74"/>
      <c r="AE6" s="74"/>
      <c r="AF6" s="74"/>
      <c r="AG6" s="75" t="s">
        <v>821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4" t="s">
        <v>803</v>
      </c>
      <c r="AT6" s="74"/>
      <c r="AU6" s="74"/>
      <c r="AV6" s="74"/>
      <c r="AW6" s="74"/>
      <c r="AX6" s="74"/>
      <c r="AY6" s="75" t="s">
        <v>821</v>
      </c>
      <c r="AZ6" s="75"/>
      <c r="BA6" s="75"/>
      <c r="BB6" s="75"/>
      <c r="BC6" s="75"/>
      <c r="BD6" s="75"/>
      <c r="BE6" s="75"/>
      <c r="BF6" s="75"/>
      <c r="BG6" s="75"/>
      <c r="BH6" s="74" t="s">
        <v>803</v>
      </c>
      <c r="BI6" s="74"/>
      <c r="BJ6" s="74"/>
      <c r="BK6" s="74"/>
      <c r="BL6" s="74"/>
      <c r="BM6" s="74"/>
      <c r="BN6" s="75" t="s">
        <v>821</v>
      </c>
      <c r="BO6" s="75"/>
      <c r="BP6" s="75"/>
      <c r="BQ6" s="75"/>
      <c r="BR6" s="75"/>
      <c r="BS6" s="75"/>
      <c r="BT6" s="75"/>
      <c r="BU6" s="75"/>
      <c r="BV6" s="75"/>
      <c r="BW6" s="74" t="s">
        <v>803</v>
      </c>
      <c r="BX6" s="74"/>
      <c r="BY6" s="74"/>
      <c r="BZ6" s="74"/>
      <c r="CA6" s="74"/>
      <c r="CB6" s="74"/>
      <c r="CC6" s="75" t="s">
        <v>821</v>
      </c>
      <c r="CD6" s="75"/>
      <c r="CE6" s="75"/>
      <c r="CF6" s="75"/>
      <c r="CG6" s="75"/>
      <c r="CH6" s="75"/>
      <c r="CI6" s="91" t="s">
        <v>803</v>
      </c>
      <c r="CJ6" s="92"/>
      <c r="CK6" s="92"/>
      <c r="CL6" s="92"/>
      <c r="CM6" s="92"/>
      <c r="CN6" s="92"/>
      <c r="CO6" s="92"/>
      <c r="CP6" s="92"/>
      <c r="CQ6" s="92"/>
      <c r="CR6" s="80" t="s">
        <v>821</v>
      </c>
      <c r="CS6" s="80"/>
      <c r="CT6" s="80"/>
      <c r="CU6" s="80"/>
      <c r="CV6" s="80"/>
      <c r="CW6" s="80"/>
      <c r="CX6" s="80"/>
      <c r="CY6" s="80"/>
      <c r="CZ6" s="81"/>
      <c r="DA6" s="91" t="s">
        <v>803</v>
      </c>
      <c r="DB6" s="92"/>
      <c r="DC6" s="92"/>
      <c r="DD6" s="92"/>
      <c r="DE6" s="92"/>
      <c r="DF6" s="98"/>
      <c r="DG6" s="99" t="s">
        <v>821</v>
      </c>
      <c r="DH6" s="100"/>
      <c r="DI6" s="100"/>
      <c r="DJ6" s="100"/>
      <c r="DK6" s="100"/>
      <c r="DL6" s="100"/>
      <c r="DM6" s="100"/>
      <c r="DN6" s="100"/>
      <c r="DO6" s="101"/>
    </row>
    <row r="7" spans="1:119" ht="10.35" hidden="1" customHeight="1" x14ac:dyDescent="0.3">
      <c r="A7" s="63"/>
      <c r="B7" s="6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63"/>
      <c r="B8" s="6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63"/>
      <c r="B9" s="6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63"/>
      <c r="B10" s="6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63"/>
      <c r="B11" s="6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63"/>
      <c r="B12" s="63"/>
      <c r="C12" s="65" t="s">
        <v>13</v>
      </c>
      <c r="D12" s="66" t="s">
        <v>2</v>
      </c>
      <c r="E12" s="66" t="s">
        <v>3</v>
      </c>
      <c r="F12" s="66" t="s">
        <v>17</v>
      </c>
      <c r="G12" s="66" t="s">
        <v>4</v>
      </c>
      <c r="H12" s="66" t="s">
        <v>5</v>
      </c>
      <c r="I12" s="66" t="s">
        <v>14</v>
      </c>
      <c r="J12" s="66" t="s">
        <v>6</v>
      </c>
      <c r="K12" s="66" t="s">
        <v>7</v>
      </c>
      <c r="L12" s="66" t="s">
        <v>18</v>
      </c>
      <c r="M12" s="66" t="s">
        <v>6</v>
      </c>
      <c r="N12" s="66" t="s">
        <v>7</v>
      </c>
      <c r="O12" s="66" t="s">
        <v>15</v>
      </c>
      <c r="P12" s="66" t="s">
        <v>8</v>
      </c>
      <c r="Q12" s="66" t="s">
        <v>1</v>
      </c>
      <c r="R12" s="66" t="s">
        <v>16</v>
      </c>
      <c r="S12" s="66" t="s">
        <v>3</v>
      </c>
      <c r="T12" s="66" t="s">
        <v>9</v>
      </c>
      <c r="U12" s="66" t="s">
        <v>19</v>
      </c>
      <c r="V12" s="66" t="s">
        <v>3</v>
      </c>
      <c r="W12" s="66" t="s">
        <v>9</v>
      </c>
      <c r="X12" s="66" t="s">
        <v>20</v>
      </c>
      <c r="Y12" s="66"/>
      <c r="Z12" s="66"/>
      <c r="AA12" s="68" t="s">
        <v>21</v>
      </c>
      <c r="AB12" s="69"/>
      <c r="AC12" s="65"/>
      <c r="AD12" s="68" t="s">
        <v>22</v>
      </c>
      <c r="AE12" s="69"/>
      <c r="AF12" s="65"/>
      <c r="AG12" s="66" t="s">
        <v>23</v>
      </c>
      <c r="AH12" s="66"/>
      <c r="AI12" s="66"/>
      <c r="AJ12" s="66" t="s">
        <v>24</v>
      </c>
      <c r="AK12" s="66"/>
      <c r="AL12" s="66"/>
      <c r="AM12" s="66" t="s">
        <v>25</v>
      </c>
      <c r="AN12" s="66"/>
      <c r="AO12" s="66"/>
      <c r="AP12" s="67" t="s">
        <v>26</v>
      </c>
      <c r="AQ12" s="67"/>
      <c r="AR12" s="67"/>
      <c r="AS12" s="66" t="s">
        <v>27</v>
      </c>
      <c r="AT12" s="66"/>
      <c r="AU12" s="66"/>
      <c r="AV12" s="66" t="s">
        <v>28</v>
      </c>
      <c r="AW12" s="66"/>
      <c r="AX12" s="66"/>
      <c r="AY12" s="67" t="s">
        <v>29</v>
      </c>
      <c r="AZ12" s="67"/>
      <c r="BA12" s="67"/>
      <c r="BB12" s="66" t="s">
        <v>30</v>
      </c>
      <c r="BC12" s="66"/>
      <c r="BD12" s="66"/>
      <c r="BE12" s="66" t="s">
        <v>31</v>
      </c>
      <c r="BF12" s="66"/>
      <c r="BG12" s="66"/>
      <c r="BH12" s="70" t="s">
        <v>172</v>
      </c>
      <c r="BI12" s="71"/>
      <c r="BJ12" s="72"/>
      <c r="BK12" s="70" t="s">
        <v>173</v>
      </c>
      <c r="BL12" s="71"/>
      <c r="BM12" s="72"/>
      <c r="BN12" s="70" t="s">
        <v>174</v>
      </c>
      <c r="BO12" s="71"/>
      <c r="BP12" s="72"/>
      <c r="BQ12" s="67" t="s">
        <v>175</v>
      </c>
      <c r="BR12" s="67"/>
      <c r="BS12" s="67"/>
      <c r="BT12" s="67" t="s">
        <v>176</v>
      </c>
      <c r="BU12" s="67"/>
      <c r="BV12" s="67"/>
      <c r="BW12" s="67" t="s">
        <v>33</v>
      </c>
      <c r="BX12" s="67"/>
      <c r="BY12" s="67"/>
      <c r="BZ12" s="67" t="s">
        <v>34</v>
      </c>
      <c r="CA12" s="67"/>
      <c r="CB12" s="67"/>
      <c r="CC12" s="67" t="s">
        <v>35</v>
      </c>
      <c r="CD12" s="67"/>
      <c r="CE12" s="67"/>
      <c r="CF12" s="67" t="s">
        <v>36</v>
      </c>
      <c r="CG12" s="67"/>
      <c r="CH12" s="67"/>
      <c r="CI12" s="67" t="s">
        <v>37</v>
      </c>
      <c r="CJ12" s="67"/>
      <c r="CK12" s="67"/>
      <c r="CL12" s="67" t="s">
        <v>38</v>
      </c>
      <c r="CM12" s="67"/>
      <c r="CN12" s="67"/>
      <c r="CO12" s="67" t="s">
        <v>39</v>
      </c>
      <c r="CP12" s="67"/>
      <c r="CQ12" s="67"/>
      <c r="CR12" s="67" t="s">
        <v>40</v>
      </c>
      <c r="CS12" s="67"/>
      <c r="CT12" s="67"/>
      <c r="CU12" s="67" t="s">
        <v>41</v>
      </c>
      <c r="CV12" s="67"/>
      <c r="CW12" s="67"/>
      <c r="CX12" s="67" t="s">
        <v>42</v>
      </c>
      <c r="CY12" s="67"/>
      <c r="CZ12" s="67"/>
      <c r="DA12" s="67" t="s">
        <v>177</v>
      </c>
      <c r="DB12" s="67"/>
      <c r="DC12" s="67"/>
      <c r="DD12" s="67" t="s">
        <v>178</v>
      </c>
      <c r="DE12" s="67"/>
      <c r="DF12" s="67"/>
      <c r="DG12" s="67" t="s">
        <v>179</v>
      </c>
      <c r="DH12" s="67"/>
      <c r="DI12" s="67"/>
      <c r="DJ12" s="67" t="s">
        <v>180</v>
      </c>
      <c r="DK12" s="67"/>
      <c r="DL12" s="67"/>
      <c r="DM12" s="67" t="s">
        <v>181</v>
      </c>
      <c r="DN12" s="67"/>
      <c r="DO12" s="67"/>
    </row>
    <row r="13" spans="1:119" ht="56.25" customHeight="1" x14ac:dyDescent="0.3">
      <c r="A13" s="63"/>
      <c r="B13" s="64"/>
      <c r="C13" s="62" t="s">
        <v>802</v>
      </c>
      <c r="D13" s="62"/>
      <c r="E13" s="62"/>
      <c r="F13" s="62" t="s">
        <v>804</v>
      </c>
      <c r="G13" s="62"/>
      <c r="H13" s="62"/>
      <c r="I13" s="62" t="s">
        <v>187</v>
      </c>
      <c r="J13" s="62"/>
      <c r="K13" s="62"/>
      <c r="L13" s="60" t="s">
        <v>807</v>
      </c>
      <c r="M13" s="60"/>
      <c r="N13" s="60"/>
      <c r="O13" s="60" t="s">
        <v>808</v>
      </c>
      <c r="P13" s="60"/>
      <c r="Q13" s="60"/>
      <c r="R13" s="60" t="s">
        <v>811</v>
      </c>
      <c r="S13" s="60"/>
      <c r="T13" s="60"/>
      <c r="U13" s="60" t="s">
        <v>813</v>
      </c>
      <c r="V13" s="60"/>
      <c r="W13" s="60"/>
      <c r="X13" s="60" t="s">
        <v>814</v>
      </c>
      <c r="Y13" s="60"/>
      <c r="Z13" s="60"/>
      <c r="AA13" s="61" t="s">
        <v>816</v>
      </c>
      <c r="AB13" s="61"/>
      <c r="AC13" s="61"/>
      <c r="AD13" s="60" t="s">
        <v>817</v>
      </c>
      <c r="AE13" s="60"/>
      <c r="AF13" s="60"/>
      <c r="AG13" s="61" t="s">
        <v>822</v>
      </c>
      <c r="AH13" s="61"/>
      <c r="AI13" s="61"/>
      <c r="AJ13" s="60" t="s">
        <v>824</v>
      </c>
      <c r="AK13" s="60"/>
      <c r="AL13" s="60"/>
      <c r="AM13" s="60" t="s">
        <v>828</v>
      </c>
      <c r="AN13" s="60"/>
      <c r="AO13" s="60"/>
      <c r="AP13" s="60" t="s">
        <v>831</v>
      </c>
      <c r="AQ13" s="60"/>
      <c r="AR13" s="60"/>
      <c r="AS13" s="60" t="s">
        <v>834</v>
      </c>
      <c r="AT13" s="60"/>
      <c r="AU13" s="60"/>
      <c r="AV13" s="60" t="s">
        <v>835</v>
      </c>
      <c r="AW13" s="60"/>
      <c r="AX13" s="60"/>
      <c r="AY13" s="60" t="s">
        <v>837</v>
      </c>
      <c r="AZ13" s="60"/>
      <c r="BA13" s="60"/>
      <c r="BB13" s="60" t="s">
        <v>213</v>
      </c>
      <c r="BC13" s="60"/>
      <c r="BD13" s="60"/>
      <c r="BE13" s="60" t="s">
        <v>840</v>
      </c>
      <c r="BF13" s="60"/>
      <c r="BG13" s="60"/>
      <c r="BH13" s="60" t="s">
        <v>215</v>
      </c>
      <c r="BI13" s="60"/>
      <c r="BJ13" s="60"/>
      <c r="BK13" s="61" t="s">
        <v>842</v>
      </c>
      <c r="BL13" s="61"/>
      <c r="BM13" s="61"/>
      <c r="BN13" s="60" t="s">
        <v>845</v>
      </c>
      <c r="BO13" s="60"/>
      <c r="BP13" s="60"/>
      <c r="BQ13" s="62" t="s">
        <v>219</v>
      </c>
      <c r="BR13" s="62"/>
      <c r="BS13" s="62"/>
      <c r="BT13" s="60" t="s">
        <v>224</v>
      </c>
      <c r="BU13" s="60"/>
      <c r="BV13" s="60"/>
      <c r="BW13" s="60" t="s">
        <v>848</v>
      </c>
      <c r="BX13" s="60"/>
      <c r="BY13" s="60"/>
      <c r="BZ13" s="60" t="s">
        <v>850</v>
      </c>
      <c r="CA13" s="60"/>
      <c r="CB13" s="60"/>
      <c r="CC13" s="60" t="s">
        <v>851</v>
      </c>
      <c r="CD13" s="60"/>
      <c r="CE13" s="60"/>
      <c r="CF13" s="60" t="s">
        <v>855</v>
      </c>
      <c r="CG13" s="60"/>
      <c r="CH13" s="60"/>
      <c r="CI13" s="60" t="s">
        <v>859</v>
      </c>
      <c r="CJ13" s="60"/>
      <c r="CK13" s="60"/>
      <c r="CL13" s="60" t="s">
        <v>862</v>
      </c>
      <c r="CM13" s="60"/>
      <c r="CN13" s="60"/>
      <c r="CO13" s="60" t="s">
        <v>863</v>
      </c>
      <c r="CP13" s="60"/>
      <c r="CQ13" s="60"/>
      <c r="CR13" s="60" t="s">
        <v>864</v>
      </c>
      <c r="CS13" s="60"/>
      <c r="CT13" s="60"/>
      <c r="CU13" s="60" t="s">
        <v>865</v>
      </c>
      <c r="CV13" s="60"/>
      <c r="CW13" s="60"/>
      <c r="CX13" s="60" t="s">
        <v>866</v>
      </c>
      <c r="CY13" s="60"/>
      <c r="CZ13" s="60"/>
      <c r="DA13" s="60" t="s">
        <v>868</v>
      </c>
      <c r="DB13" s="60"/>
      <c r="DC13" s="60"/>
      <c r="DD13" s="60" t="s">
        <v>237</v>
      </c>
      <c r="DE13" s="60"/>
      <c r="DF13" s="60"/>
      <c r="DG13" s="60" t="s">
        <v>872</v>
      </c>
      <c r="DH13" s="60"/>
      <c r="DI13" s="60"/>
      <c r="DJ13" s="60" t="s">
        <v>241</v>
      </c>
      <c r="DK13" s="60"/>
      <c r="DL13" s="60"/>
      <c r="DM13" s="60" t="s">
        <v>243</v>
      </c>
      <c r="DN13" s="60"/>
      <c r="DO13" s="60"/>
    </row>
    <row r="14" spans="1:119" ht="154.5" customHeight="1" x14ac:dyDescent="0.3">
      <c r="A14" s="63"/>
      <c r="B14" s="6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6" x14ac:dyDescent="0.3">
      <c r="A15" s="2">
        <v>1</v>
      </c>
      <c r="B15" s="1" t="s">
        <v>1404</v>
      </c>
      <c r="C15" s="5">
        <v>1</v>
      </c>
      <c r="D15" s="5"/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>
        <v>1</v>
      </c>
      <c r="V15" s="5"/>
      <c r="W15" s="5"/>
      <c r="X15" s="13"/>
      <c r="Y15" s="13">
        <v>1</v>
      </c>
      <c r="Z15" s="13"/>
      <c r="AA15" s="13"/>
      <c r="AB15" s="13">
        <v>1</v>
      </c>
      <c r="AC15" s="17"/>
      <c r="AD15" s="17">
        <v>1</v>
      </c>
      <c r="AE15" s="17"/>
      <c r="AF15" s="13"/>
      <c r="AG15" s="13"/>
      <c r="AH15" s="13">
        <v>1</v>
      </c>
      <c r="AI15" s="13"/>
      <c r="AJ15" s="13"/>
      <c r="AK15" s="13"/>
      <c r="AL15" s="13">
        <v>1</v>
      </c>
      <c r="AM15" s="13">
        <v>1</v>
      </c>
      <c r="AN15" s="13"/>
      <c r="AO15" s="13"/>
      <c r="AP15" s="17"/>
      <c r="AQ15" s="17"/>
      <c r="AR15" s="17">
        <v>1</v>
      </c>
      <c r="AS15" s="17"/>
      <c r="AT15" s="17">
        <v>1</v>
      </c>
      <c r="AU15" s="17"/>
      <c r="AV15" s="17">
        <v>1</v>
      </c>
      <c r="AW15" s="17"/>
      <c r="AX15" s="17"/>
      <c r="AY15" s="17"/>
      <c r="AZ15" s="17">
        <v>1</v>
      </c>
      <c r="BA15" s="17"/>
      <c r="BB15" s="17">
        <v>1</v>
      </c>
      <c r="BC15" s="17"/>
      <c r="BD15" s="17"/>
      <c r="BE15" s="17"/>
      <c r="BF15" s="17"/>
      <c r="BG15" s="17">
        <v>1</v>
      </c>
      <c r="BH15" s="17"/>
      <c r="BI15" s="17">
        <v>1</v>
      </c>
      <c r="BJ15" s="17"/>
      <c r="BK15" s="17"/>
      <c r="BL15" s="17">
        <v>1</v>
      </c>
      <c r="BM15" s="17"/>
      <c r="BN15" s="17"/>
      <c r="BO15" s="17">
        <v>1</v>
      </c>
      <c r="BP15" s="17"/>
      <c r="BQ15" s="17"/>
      <c r="BR15" s="17">
        <v>1</v>
      </c>
      <c r="BS15" s="17"/>
      <c r="BT15" s="17"/>
      <c r="BU15" s="17">
        <v>1</v>
      </c>
      <c r="BV15" s="17"/>
      <c r="BW15" s="17"/>
      <c r="BX15" s="17">
        <v>1</v>
      </c>
      <c r="BY15" s="17"/>
      <c r="BZ15" s="17">
        <v>1</v>
      </c>
      <c r="CA15" s="17"/>
      <c r="CB15" s="17"/>
      <c r="CC15" s="17"/>
      <c r="CD15" s="17">
        <v>1</v>
      </c>
      <c r="CE15" s="17"/>
      <c r="CF15" s="17">
        <v>1</v>
      </c>
      <c r="CG15" s="17"/>
      <c r="CH15" s="17"/>
      <c r="CI15" s="17"/>
      <c r="CJ15" s="17">
        <v>1</v>
      </c>
      <c r="CK15" s="17"/>
      <c r="CL15" s="17"/>
      <c r="CM15" s="17">
        <v>1</v>
      </c>
      <c r="CN15" s="17"/>
      <c r="CO15" s="17">
        <v>1</v>
      </c>
      <c r="CP15" s="17"/>
      <c r="CQ15" s="17"/>
      <c r="CR15" s="17">
        <v>1</v>
      </c>
      <c r="CS15" s="17"/>
      <c r="CT15" s="17"/>
      <c r="CU15" s="17"/>
      <c r="CV15" s="17"/>
      <c r="CW15" s="17">
        <v>1</v>
      </c>
      <c r="CX15" s="17"/>
      <c r="CY15" s="17">
        <v>1</v>
      </c>
      <c r="CZ15" s="17"/>
      <c r="DA15" s="17">
        <v>1</v>
      </c>
      <c r="DB15" s="17"/>
      <c r="DC15" s="17"/>
      <c r="DD15" s="17">
        <v>1</v>
      </c>
      <c r="DE15" s="17"/>
      <c r="DF15" s="17"/>
      <c r="DG15" s="17"/>
      <c r="DH15" s="17">
        <v>1</v>
      </c>
      <c r="DI15" s="17"/>
      <c r="DJ15" s="17"/>
      <c r="DK15" s="17">
        <v>1</v>
      </c>
      <c r="DL15" s="17"/>
      <c r="DM15" s="17"/>
      <c r="DN15" s="17">
        <v>1</v>
      </c>
      <c r="DO15" s="17"/>
    </row>
    <row r="16" spans="1:119" ht="15.6" x14ac:dyDescent="0.3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20" ht="17.399999999999999" customHeight="1" x14ac:dyDescent="0.3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20" ht="15.6" x14ac:dyDescent="0.3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20" ht="18.600000000000001" customHeight="1" x14ac:dyDescent="0.3">
      <c r="A19" s="2">
        <v>5</v>
      </c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20" ht="18.600000000000001" customHeight="1" x14ac:dyDescent="0.3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20" x14ac:dyDescent="0.3">
      <c r="A21" s="56" t="s">
        <v>171</v>
      </c>
      <c r="B21" s="57"/>
      <c r="C21" s="48">
        <f t="shared" ref="C21:R21" si="0">SUM(C15:C20)</f>
        <v>1</v>
      </c>
      <c r="D21" s="48">
        <f t="shared" si="0"/>
        <v>0</v>
      </c>
      <c r="E21" s="48">
        <f t="shared" si="0"/>
        <v>0</v>
      </c>
      <c r="F21" s="48">
        <f t="shared" si="0"/>
        <v>0</v>
      </c>
      <c r="G21" s="48">
        <f t="shared" si="0"/>
        <v>1</v>
      </c>
      <c r="H21" s="48">
        <f t="shared" si="0"/>
        <v>0</v>
      </c>
      <c r="I21" s="48">
        <f t="shared" si="0"/>
        <v>0</v>
      </c>
      <c r="J21" s="48">
        <f t="shared" si="0"/>
        <v>1</v>
      </c>
      <c r="K21" s="48">
        <f t="shared" si="0"/>
        <v>0</v>
      </c>
      <c r="L21" s="48">
        <f t="shared" si="0"/>
        <v>0</v>
      </c>
      <c r="M21" s="48">
        <f t="shared" si="0"/>
        <v>1</v>
      </c>
      <c r="N21" s="48">
        <f t="shared" si="0"/>
        <v>0</v>
      </c>
      <c r="O21" s="48">
        <f t="shared" si="0"/>
        <v>0</v>
      </c>
      <c r="P21" s="48">
        <f t="shared" si="0"/>
        <v>1</v>
      </c>
      <c r="Q21" s="48">
        <f t="shared" si="0"/>
        <v>0</v>
      </c>
      <c r="R21" s="48">
        <f t="shared" si="0"/>
        <v>0</v>
      </c>
      <c r="S21" s="48">
        <v>1</v>
      </c>
      <c r="T21" s="48">
        <f t="shared" ref="T21:AY21" si="1">SUM(T15:T20)</f>
        <v>0</v>
      </c>
      <c r="U21" s="48">
        <f t="shared" si="1"/>
        <v>1</v>
      </c>
      <c r="V21" s="48">
        <f t="shared" si="1"/>
        <v>0</v>
      </c>
      <c r="W21" s="48">
        <f t="shared" si="1"/>
        <v>0</v>
      </c>
      <c r="X21" s="48">
        <f t="shared" si="1"/>
        <v>0</v>
      </c>
      <c r="Y21" s="48">
        <f t="shared" si="1"/>
        <v>1</v>
      </c>
      <c r="Z21" s="48">
        <f t="shared" si="1"/>
        <v>0</v>
      </c>
      <c r="AA21" s="48">
        <f t="shared" si="1"/>
        <v>0</v>
      </c>
      <c r="AB21" s="48">
        <f t="shared" si="1"/>
        <v>1</v>
      </c>
      <c r="AC21" s="48">
        <f t="shared" si="1"/>
        <v>0</v>
      </c>
      <c r="AD21" s="48">
        <f t="shared" si="1"/>
        <v>1</v>
      </c>
      <c r="AE21" s="48">
        <f t="shared" si="1"/>
        <v>0</v>
      </c>
      <c r="AF21" s="48">
        <f t="shared" si="1"/>
        <v>0</v>
      </c>
      <c r="AG21" s="48">
        <f t="shared" si="1"/>
        <v>0</v>
      </c>
      <c r="AH21" s="48">
        <f t="shared" si="1"/>
        <v>1</v>
      </c>
      <c r="AI21" s="48">
        <f t="shared" si="1"/>
        <v>0</v>
      </c>
      <c r="AJ21" s="48">
        <f t="shared" si="1"/>
        <v>0</v>
      </c>
      <c r="AK21" s="48">
        <f t="shared" si="1"/>
        <v>0</v>
      </c>
      <c r="AL21" s="48">
        <f t="shared" si="1"/>
        <v>1</v>
      </c>
      <c r="AM21" s="48">
        <f t="shared" si="1"/>
        <v>1</v>
      </c>
      <c r="AN21" s="48">
        <f t="shared" si="1"/>
        <v>0</v>
      </c>
      <c r="AO21" s="48">
        <f t="shared" si="1"/>
        <v>0</v>
      </c>
      <c r="AP21" s="48">
        <f t="shared" si="1"/>
        <v>0</v>
      </c>
      <c r="AQ21" s="48">
        <f t="shared" si="1"/>
        <v>0</v>
      </c>
      <c r="AR21" s="48">
        <f t="shared" si="1"/>
        <v>1</v>
      </c>
      <c r="AS21" s="48">
        <f t="shared" si="1"/>
        <v>0</v>
      </c>
      <c r="AT21" s="48">
        <f t="shared" si="1"/>
        <v>1</v>
      </c>
      <c r="AU21" s="48">
        <f t="shared" si="1"/>
        <v>0</v>
      </c>
      <c r="AV21" s="48">
        <f t="shared" si="1"/>
        <v>1</v>
      </c>
      <c r="AW21" s="48">
        <f t="shared" si="1"/>
        <v>0</v>
      </c>
      <c r="AX21" s="48">
        <f t="shared" si="1"/>
        <v>0</v>
      </c>
      <c r="AY21" s="48">
        <f t="shared" si="1"/>
        <v>0</v>
      </c>
      <c r="AZ21" s="48">
        <f t="shared" ref="AZ21:CE21" si="2">SUM(AZ15:AZ20)</f>
        <v>1</v>
      </c>
      <c r="BA21" s="48">
        <f t="shared" si="2"/>
        <v>0</v>
      </c>
      <c r="BB21" s="48">
        <f t="shared" si="2"/>
        <v>1</v>
      </c>
      <c r="BC21" s="48">
        <f t="shared" si="2"/>
        <v>0</v>
      </c>
      <c r="BD21" s="48">
        <f t="shared" si="2"/>
        <v>0</v>
      </c>
      <c r="BE21" s="48">
        <f t="shared" si="2"/>
        <v>0</v>
      </c>
      <c r="BF21" s="48">
        <f t="shared" si="2"/>
        <v>0</v>
      </c>
      <c r="BG21" s="48">
        <f t="shared" si="2"/>
        <v>1</v>
      </c>
      <c r="BH21" s="48">
        <f t="shared" si="2"/>
        <v>0</v>
      </c>
      <c r="BI21" s="48">
        <f t="shared" si="2"/>
        <v>1</v>
      </c>
      <c r="BJ21" s="48">
        <f t="shared" si="2"/>
        <v>0</v>
      </c>
      <c r="BK21" s="48">
        <f t="shared" si="2"/>
        <v>0</v>
      </c>
      <c r="BL21" s="48">
        <f t="shared" si="2"/>
        <v>1</v>
      </c>
      <c r="BM21" s="48">
        <f t="shared" si="2"/>
        <v>0</v>
      </c>
      <c r="BN21" s="48">
        <f t="shared" si="2"/>
        <v>0</v>
      </c>
      <c r="BO21" s="48">
        <f t="shared" si="2"/>
        <v>1</v>
      </c>
      <c r="BP21" s="48">
        <f t="shared" si="2"/>
        <v>0</v>
      </c>
      <c r="BQ21" s="48">
        <f t="shared" si="2"/>
        <v>0</v>
      </c>
      <c r="BR21" s="48">
        <f t="shared" si="2"/>
        <v>1</v>
      </c>
      <c r="BS21" s="48">
        <f t="shared" si="2"/>
        <v>0</v>
      </c>
      <c r="BT21" s="48">
        <f t="shared" si="2"/>
        <v>0</v>
      </c>
      <c r="BU21" s="48">
        <f t="shared" si="2"/>
        <v>1</v>
      </c>
      <c r="BV21" s="48">
        <f t="shared" si="2"/>
        <v>0</v>
      </c>
      <c r="BW21" s="48">
        <f t="shared" si="2"/>
        <v>0</v>
      </c>
      <c r="BX21" s="48">
        <f t="shared" si="2"/>
        <v>1</v>
      </c>
      <c r="BY21" s="48">
        <f t="shared" si="2"/>
        <v>0</v>
      </c>
      <c r="BZ21" s="48">
        <f t="shared" si="2"/>
        <v>1</v>
      </c>
      <c r="CA21" s="48">
        <f t="shared" si="2"/>
        <v>0</v>
      </c>
      <c r="CB21" s="48">
        <f t="shared" si="2"/>
        <v>0</v>
      </c>
      <c r="CC21" s="48">
        <f t="shared" si="2"/>
        <v>0</v>
      </c>
      <c r="CD21" s="48">
        <f t="shared" si="2"/>
        <v>1</v>
      </c>
      <c r="CE21" s="48">
        <f t="shared" si="2"/>
        <v>0</v>
      </c>
      <c r="CF21" s="48">
        <f t="shared" ref="CF21:DK21" si="3">SUM(CF15:CF20)</f>
        <v>1</v>
      </c>
      <c r="CG21" s="48">
        <f t="shared" si="3"/>
        <v>0</v>
      </c>
      <c r="CH21" s="48">
        <f t="shared" si="3"/>
        <v>0</v>
      </c>
      <c r="CI21" s="48">
        <f t="shared" si="3"/>
        <v>0</v>
      </c>
      <c r="CJ21" s="48">
        <f t="shared" si="3"/>
        <v>1</v>
      </c>
      <c r="CK21" s="48">
        <f t="shared" si="3"/>
        <v>0</v>
      </c>
      <c r="CL21" s="48">
        <f t="shared" si="3"/>
        <v>0</v>
      </c>
      <c r="CM21" s="48">
        <f t="shared" si="3"/>
        <v>1</v>
      </c>
      <c r="CN21" s="48">
        <f t="shared" si="3"/>
        <v>0</v>
      </c>
      <c r="CO21" s="48">
        <f t="shared" si="3"/>
        <v>1</v>
      </c>
      <c r="CP21" s="48">
        <f t="shared" si="3"/>
        <v>0</v>
      </c>
      <c r="CQ21" s="48">
        <f t="shared" si="3"/>
        <v>0</v>
      </c>
      <c r="CR21" s="48">
        <f t="shared" si="3"/>
        <v>1</v>
      </c>
      <c r="CS21" s="48">
        <f t="shared" si="3"/>
        <v>0</v>
      </c>
      <c r="CT21" s="48">
        <f t="shared" si="3"/>
        <v>0</v>
      </c>
      <c r="CU21" s="48">
        <f t="shared" si="3"/>
        <v>0</v>
      </c>
      <c r="CV21" s="48">
        <f t="shared" si="3"/>
        <v>0</v>
      </c>
      <c r="CW21" s="48">
        <f t="shared" si="3"/>
        <v>1</v>
      </c>
      <c r="CX21" s="48">
        <f t="shared" si="3"/>
        <v>0</v>
      </c>
      <c r="CY21" s="48">
        <f t="shared" si="3"/>
        <v>1</v>
      </c>
      <c r="CZ21" s="48">
        <f t="shared" si="3"/>
        <v>0</v>
      </c>
      <c r="DA21" s="48">
        <f t="shared" si="3"/>
        <v>1</v>
      </c>
      <c r="DB21" s="48">
        <f t="shared" si="3"/>
        <v>0</v>
      </c>
      <c r="DC21" s="48">
        <f t="shared" si="3"/>
        <v>0</v>
      </c>
      <c r="DD21" s="48">
        <f t="shared" si="3"/>
        <v>1</v>
      </c>
      <c r="DE21" s="48">
        <f t="shared" si="3"/>
        <v>0</v>
      </c>
      <c r="DF21" s="48">
        <f t="shared" si="3"/>
        <v>0</v>
      </c>
      <c r="DG21" s="48">
        <f t="shared" si="3"/>
        <v>0</v>
      </c>
      <c r="DH21" s="48">
        <f t="shared" si="3"/>
        <v>1</v>
      </c>
      <c r="DI21" s="48">
        <f t="shared" si="3"/>
        <v>0</v>
      </c>
      <c r="DJ21" s="48">
        <f t="shared" si="3"/>
        <v>0</v>
      </c>
      <c r="DK21" s="48">
        <f t="shared" si="3"/>
        <v>1</v>
      </c>
      <c r="DL21" s="48">
        <f t="shared" ref="DL21:DO21" si="4">SUM(DL15:DL20)</f>
        <v>0</v>
      </c>
      <c r="DM21" s="48">
        <f t="shared" si="4"/>
        <v>0</v>
      </c>
      <c r="DN21" s="48">
        <f t="shared" si="4"/>
        <v>1</v>
      </c>
      <c r="DO21" s="48">
        <f t="shared" si="4"/>
        <v>0</v>
      </c>
    </row>
    <row r="22" spans="1:120" ht="39" customHeight="1" x14ac:dyDescent="0.3">
      <c r="A22" s="58" t="s">
        <v>795</v>
      </c>
      <c r="B22" s="59"/>
      <c r="C22" s="43">
        <f>C21/6%</f>
        <v>16.666666666666668</v>
      </c>
      <c r="D22" s="43">
        <f t="shared" ref="D22:BO22" si="5">D21/6%</f>
        <v>0</v>
      </c>
      <c r="E22" s="43">
        <f t="shared" si="5"/>
        <v>0</v>
      </c>
      <c r="F22" s="43">
        <f t="shared" si="5"/>
        <v>0</v>
      </c>
      <c r="G22" s="43">
        <f t="shared" si="5"/>
        <v>16.666666666666668</v>
      </c>
      <c r="H22" s="43">
        <f t="shared" si="5"/>
        <v>0</v>
      </c>
      <c r="I22" s="43">
        <f t="shared" si="5"/>
        <v>0</v>
      </c>
      <c r="J22" s="43">
        <f t="shared" si="5"/>
        <v>16.666666666666668</v>
      </c>
      <c r="K22" s="43">
        <f t="shared" si="5"/>
        <v>0</v>
      </c>
      <c r="L22" s="43">
        <f t="shared" si="5"/>
        <v>0</v>
      </c>
      <c r="M22" s="43">
        <f t="shared" si="5"/>
        <v>16.666666666666668</v>
      </c>
      <c r="N22" s="43">
        <f t="shared" si="5"/>
        <v>0</v>
      </c>
      <c r="O22" s="43">
        <f t="shared" si="5"/>
        <v>0</v>
      </c>
      <c r="P22" s="43">
        <f t="shared" si="5"/>
        <v>16.666666666666668</v>
      </c>
      <c r="Q22" s="43">
        <f t="shared" si="5"/>
        <v>0</v>
      </c>
      <c r="R22" s="43">
        <f t="shared" si="5"/>
        <v>0</v>
      </c>
      <c r="S22" s="43">
        <f t="shared" si="5"/>
        <v>16.666666666666668</v>
      </c>
      <c r="T22" s="43">
        <f t="shared" si="5"/>
        <v>0</v>
      </c>
      <c r="U22" s="43">
        <f t="shared" si="5"/>
        <v>16.666666666666668</v>
      </c>
      <c r="V22" s="43">
        <f t="shared" si="5"/>
        <v>0</v>
      </c>
      <c r="W22" s="43">
        <f t="shared" si="5"/>
        <v>0</v>
      </c>
      <c r="X22" s="43">
        <f t="shared" si="5"/>
        <v>0</v>
      </c>
      <c r="Y22" s="43">
        <f t="shared" si="5"/>
        <v>16.666666666666668</v>
      </c>
      <c r="Z22" s="43">
        <f t="shared" si="5"/>
        <v>0</v>
      </c>
      <c r="AA22" s="43">
        <f t="shared" si="5"/>
        <v>0</v>
      </c>
      <c r="AB22" s="43">
        <f t="shared" si="5"/>
        <v>16.666666666666668</v>
      </c>
      <c r="AC22" s="43">
        <f t="shared" si="5"/>
        <v>0</v>
      </c>
      <c r="AD22" s="43">
        <f t="shared" si="5"/>
        <v>16.666666666666668</v>
      </c>
      <c r="AE22" s="43">
        <f t="shared" si="5"/>
        <v>0</v>
      </c>
      <c r="AF22" s="43">
        <f t="shared" si="5"/>
        <v>0</v>
      </c>
      <c r="AG22" s="43">
        <f t="shared" si="5"/>
        <v>0</v>
      </c>
      <c r="AH22" s="43">
        <f t="shared" si="5"/>
        <v>16.666666666666668</v>
      </c>
      <c r="AI22" s="43">
        <f t="shared" si="5"/>
        <v>0</v>
      </c>
      <c r="AJ22" s="43">
        <f t="shared" si="5"/>
        <v>0</v>
      </c>
      <c r="AK22" s="43">
        <f t="shared" si="5"/>
        <v>0</v>
      </c>
      <c r="AL22" s="43">
        <f t="shared" si="5"/>
        <v>16.666666666666668</v>
      </c>
      <c r="AM22" s="43">
        <f t="shared" si="5"/>
        <v>16.666666666666668</v>
      </c>
      <c r="AN22" s="43">
        <f t="shared" si="5"/>
        <v>0</v>
      </c>
      <c r="AO22" s="43">
        <f t="shared" si="5"/>
        <v>0</v>
      </c>
      <c r="AP22" s="43">
        <f t="shared" si="5"/>
        <v>0</v>
      </c>
      <c r="AQ22" s="43">
        <f t="shared" si="5"/>
        <v>0</v>
      </c>
      <c r="AR22" s="43">
        <f t="shared" si="5"/>
        <v>16.666666666666668</v>
      </c>
      <c r="AS22" s="43">
        <f t="shared" si="5"/>
        <v>0</v>
      </c>
      <c r="AT22" s="43">
        <f t="shared" si="5"/>
        <v>16.666666666666668</v>
      </c>
      <c r="AU22" s="43">
        <f t="shared" si="5"/>
        <v>0</v>
      </c>
      <c r="AV22" s="43">
        <f t="shared" si="5"/>
        <v>16.666666666666668</v>
      </c>
      <c r="AW22" s="43">
        <f t="shared" si="5"/>
        <v>0</v>
      </c>
      <c r="AX22" s="43">
        <f t="shared" si="5"/>
        <v>0</v>
      </c>
      <c r="AY22" s="43">
        <f t="shared" si="5"/>
        <v>0</v>
      </c>
      <c r="AZ22" s="43">
        <f t="shared" si="5"/>
        <v>16.666666666666668</v>
      </c>
      <c r="BA22" s="43">
        <f t="shared" si="5"/>
        <v>0</v>
      </c>
      <c r="BB22" s="43">
        <f t="shared" si="5"/>
        <v>16.666666666666668</v>
      </c>
      <c r="BC22" s="43">
        <f t="shared" si="5"/>
        <v>0</v>
      </c>
      <c r="BD22" s="43">
        <f t="shared" si="5"/>
        <v>0</v>
      </c>
      <c r="BE22" s="43">
        <f t="shared" si="5"/>
        <v>0</v>
      </c>
      <c r="BF22" s="43">
        <f t="shared" si="5"/>
        <v>0</v>
      </c>
      <c r="BG22" s="43">
        <f t="shared" si="5"/>
        <v>16.666666666666668</v>
      </c>
      <c r="BH22" s="43">
        <f t="shared" si="5"/>
        <v>0</v>
      </c>
      <c r="BI22" s="43">
        <f t="shared" si="5"/>
        <v>16.666666666666668</v>
      </c>
      <c r="BJ22" s="43">
        <f t="shared" si="5"/>
        <v>0</v>
      </c>
      <c r="BK22" s="43">
        <f t="shared" si="5"/>
        <v>0</v>
      </c>
      <c r="BL22" s="43">
        <f t="shared" si="5"/>
        <v>16.666666666666668</v>
      </c>
      <c r="BM22" s="43">
        <f t="shared" si="5"/>
        <v>0</v>
      </c>
      <c r="BN22" s="43">
        <f t="shared" si="5"/>
        <v>0</v>
      </c>
      <c r="BO22" s="43">
        <f t="shared" si="5"/>
        <v>16.666666666666668</v>
      </c>
      <c r="BP22" s="43">
        <f t="shared" ref="BP22:DO22" si="6">BP21/6%</f>
        <v>0</v>
      </c>
      <c r="BQ22" s="43">
        <f t="shared" si="6"/>
        <v>0</v>
      </c>
      <c r="BR22" s="43">
        <f t="shared" si="6"/>
        <v>16.666666666666668</v>
      </c>
      <c r="BS22" s="43">
        <f t="shared" si="6"/>
        <v>0</v>
      </c>
      <c r="BT22" s="43">
        <f t="shared" si="6"/>
        <v>0</v>
      </c>
      <c r="BU22" s="43">
        <f t="shared" si="6"/>
        <v>16.666666666666668</v>
      </c>
      <c r="BV22" s="43">
        <f t="shared" si="6"/>
        <v>0</v>
      </c>
      <c r="BW22" s="43">
        <f t="shared" si="6"/>
        <v>0</v>
      </c>
      <c r="BX22" s="43">
        <f t="shared" si="6"/>
        <v>16.666666666666668</v>
      </c>
      <c r="BY22" s="43">
        <f t="shared" si="6"/>
        <v>0</v>
      </c>
      <c r="BZ22" s="43">
        <f t="shared" si="6"/>
        <v>16.666666666666668</v>
      </c>
      <c r="CA22" s="43">
        <f t="shared" si="6"/>
        <v>0</v>
      </c>
      <c r="CB22" s="43">
        <f t="shared" si="6"/>
        <v>0</v>
      </c>
      <c r="CC22" s="43">
        <f t="shared" si="6"/>
        <v>0</v>
      </c>
      <c r="CD22" s="43">
        <f t="shared" si="6"/>
        <v>16.666666666666668</v>
      </c>
      <c r="CE22" s="43">
        <f t="shared" si="6"/>
        <v>0</v>
      </c>
      <c r="CF22" s="43">
        <f t="shared" si="6"/>
        <v>16.666666666666668</v>
      </c>
      <c r="CG22" s="43">
        <f t="shared" si="6"/>
        <v>0</v>
      </c>
      <c r="CH22" s="43">
        <f t="shared" si="6"/>
        <v>0</v>
      </c>
      <c r="CI22" s="43">
        <f t="shared" si="6"/>
        <v>0</v>
      </c>
      <c r="CJ22" s="43">
        <f t="shared" si="6"/>
        <v>16.666666666666668</v>
      </c>
      <c r="CK22" s="43">
        <f t="shared" si="6"/>
        <v>0</v>
      </c>
      <c r="CL22" s="43">
        <f t="shared" si="6"/>
        <v>0</v>
      </c>
      <c r="CM22" s="43">
        <f t="shared" si="6"/>
        <v>16.666666666666668</v>
      </c>
      <c r="CN22" s="43">
        <f t="shared" si="6"/>
        <v>0</v>
      </c>
      <c r="CO22" s="43">
        <f t="shared" si="6"/>
        <v>16.666666666666668</v>
      </c>
      <c r="CP22" s="43">
        <f t="shared" si="6"/>
        <v>0</v>
      </c>
      <c r="CQ22" s="43">
        <f t="shared" si="6"/>
        <v>0</v>
      </c>
      <c r="CR22" s="43">
        <f t="shared" si="6"/>
        <v>16.666666666666668</v>
      </c>
      <c r="CS22" s="43">
        <f t="shared" si="6"/>
        <v>0</v>
      </c>
      <c r="CT22" s="43">
        <f t="shared" si="6"/>
        <v>0</v>
      </c>
      <c r="CU22" s="43">
        <f t="shared" si="6"/>
        <v>0</v>
      </c>
      <c r="CV22" s="43">
        <f t="shared" si="6"/>
        <v>0</v>
      </c>
      <c r="CW22" s="43">
        <f t="shared" si="6"/>
        <v>16.666666666666668</v>
      </c>
      <c r="CX22" s="43">
        <f t="shared" si="6"/>
        <v>0</v>
      </c>
      <c r="CY22" s="43">
        <f t="shared" si="6"/>
        <v>16.666666666666668</v>
      </c>
      <c r="CZ22" s="43">
        <f t="shared" si="6"/>
        <v>0</v>
      </c>
      <c r="DA22" s="43">
        <f t="shared" si="6"/>
        <v>16.666666666666668</v>
      </c>
      <c r="DB22" s="43">
        <f t="shared" si="6"/>
        <v>0</v>
      </c>
      <c r="DC22" s="43">
        <f t="shared" si="6"/>
        <v>0</v>
      </c>
      <c r="DD22" s="43">
        <f t="shared" si="6"/>
        <v>16.666666666666668</v>
      </c>
      <c r="DE22" s="43">
        <f t="shared" si="6"/>
        <v>0</v>
      </c>
      <c r="DF22" s="43">
        <f t="shared" si="6"/>
        <v>0</v>
      </c>
      <c r="DG22" s="43">
        <f t="shared" si="6"/>
        <v>0</v>
      </c>
      <c r="DH22" s="43">
        <f t="shared" si="6"/>
        <v>16.666666666666668</v>
      </c>
      <c r="DI22" s="43">
        <f t="shared" si="6"/>
        <v>0</v>
      </c>
      <c r="DJ22" s="43">
        <f t="shared" si="6"/>
        <v>0</v>
      </c>
      <c r="DK22" s="43">
        <f t="shared" si="6"/>
        <v>16.666666666666668</v>
      </c>
      <c r="DL22" s="43">
        <f t="shared" si="6"/>
        <v>0</v>
      </c>
      <c r="DM22" s="43">
        <f t="shared" si="6"/>
        <v>0</v>
      </c>
      <c r="DN22" s="43">
        <f t="shared" si="6"/>
        <v>16.666666666666668</v>
      </c>
      <c r="DO22" s="43">
        <f t="shared" si="6"/>
        <v>0</v>
      </c>
      <c r="DP22" s="50"/>
    </row>
    <row r="23" spans="1:120" x14ac:dyDescent="0.3">
      <c r="B23" s="11"/>
      <c r="C23" s="12"/>
    </row>
    <row r="24" spans="1:120" x14ac:dyDescent="0.3">
      <c r="B24" s="11" t="s">
        <v>763</v>
      </c>
    </row>
    <row r="25" spans="1:120" x14ac:dyDescent="0.3">
      <c r="B25" t="s">
        <v>764</v>
      </c>
      <c r="C25" t="s">
        <v>772</v>
      </c>
      <c r="D25" s="55">
        <f>(C22+F22+I22+L22+O22+R22+U22)/7</f>
        <v>4.7619047619047619</v>
      </c>
      <c r="E25">
        <f>D25/100*6</f>
        <v>0.2857142857142857</v>
      </c>
    </row>
    <row r="26" spans="1:120" x14ac:dyDescent="0.3">
      <c r="B26" t="s">
        <v>766</v>
      </c>
      <c r="C26" t="s">
        <v>772</v>
      </c>
      <c r="D26" s="55">
        <f>(D22+G22+J22+M22+P22+S22+V22)/7</f>
        <v>11.904761904761907</v>
      </c>
      <c r="E26">
        <f>D26/100*6</f>
        <v>0.71428571428571441</v>
      </c>
    </row>
    <row r="27" spans="1:120" x14ac:dyDescent="0.3">
      <c r="B27" t="s">
        <v>767</v>
      </c>
      <c r="C27" t="s">
        <v>772</v>
      </c>
      <c r="D27" s="55">
        <f>(E22+H22+K22+N22+Q22+T22+W22)/7</f>
        <v>0</v>
      </c>
      <c r="E27">
        <f>D27/100*6</f>
        <v>0</v>
      </c>
    </row>
    <row r="28" spans="1:120" x14ac:dyDescent="0.3">
      <c r="D28" s="53">
        <f>SUM(D25:D27)</f>
        <v>16.666666666666668</v>
      </c>
      <c r="E28" s="54">
        <f>SUM(E25:E27)</f>
        <v>1</v>
      </c>
    </row>
    <row r="29" spans="1:120" x14ac:dyDescent="0.3">
      <c r="B29" t="s">
        <v>764</v>
      </c>
      <c r="C29" t="s">
        <v>773</v>
      </c>
      <c r="D29" s="55">
        <f>(X22+AA22+AD22+AG22+AJ22+AM22+AP22+AS22+AV22+AY22+BB22+BE22)/12</f>
        <v>5.5555555555555562</v>
      </c>
      <c r="E29" s="33">
        <f>D29/100*6</f>
        <v>0.33333333333333337</v>
      </c>
    </row>
    <row r="30" spans="1:120" x14ac:dyDescent="0.3">
      <c r="B30" t="s">
        <v>766</v>
      </c>
      <c r="C30" t="s">
        <v>773</v>
      </c>
      <c r="D30" s="55">
        <f>(Y22+AB22+AE22+AH22+AK22+AN22+AQ22+AT22+AW22+AZ22+BC22+BC22+BF22)/12</f>
        <v>6.9444444444444455</v>
      </c>
      <c r="E30" s="33">
        <f>D30/100*6</f>
        <v>0.41666666666666674</v>
      </c>
    </row>
    <row r="31" spans="1:120" x14ac:dyDescent="0.3">
      <c r="B31" t="s">
        <v>767</v>
      </c>
      <c r="C31" t="s">
        <v>773</v>
      </c>
      <c r="D31" s="55">
        <f>(Z22+AC22+AF22+AI22+AL22+AO22+AR22+AU22+AX22+BA22+BD22+BG22)/12</f>
        <v>4.166666666666667</v>
      </c>
      <c r="E31" s="33">
        <f t="shared" ref="E31" si="7">D31/100*25</f>
        <v>1.0416666666666667</v>
      </c>
    </row>
    <row r="32" spans="1:120" x14ac:dyDescent="0.3">
      <c r="D32" s="53">
        <f>SUM(D29:D31)</f>
        <v>16.666666666666668</v>
      </c>
      <c r="E32" s="53">
        <f>SUM(E29:E31)</f>
        <v>1.791666666666667</v>
      </c>
    </row>
    <row r="33" spans="2:5" x14ac:dyDescent="0.3">
      <c r="B33" t="s">
        <v>764</v>
      </c>
      <c r="C33" t="s">
        <v>774</v>
      </c>
      <c r="D33" s="55">
        <f>(BH22+BK22+BN22+BQ22+BT22)/5</f>
        <v>0</v>
      </c>
      <c r="E33">
        <f>D33/100*6</f>
        <v>0</v>
      </c>
    </row>
    <row r="34" spans="2:5" x14ac:dyDescent="0.3">
      <c r="B34" t="s">
        <v>766</v>
      </c>
      <c r="C34" t="s">
        <v>774</v>
      </c>
      <c r="D34" s="55">
        <f>(BI22+BL22+BO22+BR22+BU22)/5</f>
        <v>16.666666666666668</v>
      </c>
      <c r="E34">
        <f>D34/100*6</f>
        <v>1</v>
      </c>
    </row>
    <row r="35" spans="2:5" x14ac:dyDescent="0.3">
      <c r="B35" t="s">
        <v>767</v>
      </c>
      <c r="C35" t="s">
        <v>774</v>
      </c>
      <c r="D35" s="55">
        <f>(BJ22+BM22+BP22+BS22+BV22)/5</f>
        <v>0</v>
      </c>
      <c r="E35">
        <f>D35/100*6</f>
        <v>0</v>
      </c>
    </row>
    <row r="36" spans="2:5" x14ac:dyDescent="0.3">
      <c r="D36" s="53">
        <f>SUM(D33:D35)</f>
        <v>16.666666666666668</v>
      </c>
      <c r="E36" s="54">
        <f>SUM(E33:E35)</f>
        <v>1</v>
      </c>
    </row>
    <row r="37" spans="2:5" x14ac:dyDescent="0.3">
      <c r="B37" t="s">
        <v>764</v>
      </c>
      <c r="C37" t="s">
        <v>775</v>
      </c>
      <c r="D37" s="55">
        <f>(BW22+BZ22+CC22+CF22+CI22+CL22+CO22+CR22+CU22+CX22)/10</f>
        <v>6.666666666666667</v>
      </c>
      <c r="E37">
        <f>D37/100*6</f>
        <v>0.4</v>
      </c>
    </row>
    <row r="38" spans="2:5" x14ac:dyDescent="0.3">
      <c r="B38" t="s">
        <v>766</v>
      </c>
      <c r="C38" t="s">
        <v>775</v>
      </c>
      <c r="D38" s="55">
        <f>(BX22+CA22+CD22+CG22+CJ22+CM22+CP22+CS22+CV22+CY22)/10</f>
        <v>8.3333333333333339</v>
      </c>
      <c r="E38">
        <f>D38/100*6</f>
        <v>0.5</v>
      </c>
    </row>
    <row r="39" spans="2:5" x14ac:dyDescent="0.3">
      <c r="B39" t="s">
        <v>767</v>
      </c>
      <c r="C39" t="s">
        <v>775</v>
      </c>
      <c r="D39" s="55">
        <f>(BY22+CB22+CE22+CH22+CK22+CN22+CQ22+CT22+CW22+CZ22)/10</f>
        <v>1.6666666666666667</v>
      </c>
      <c r="E39">
        <f>D39/100*6</f>
        <v>0.1</v>
      </c>
    </row>
    <row r="40" spans="2:5" x14ac:dyDescent="0.3">
      <c r="D40" s="54">
        <f>SUM(D37:D39)</f>
        <v>16.666666666666668</v>
      </c>
      <c r="E40" s="54">
        <f>SUM(E37:E39)</f>
        <v>1</v>
      </c>
    </row>
    <row r="41" spans="2:5" x14ac:dyDescent="0.3">
      <c r="B41" t="s">
        <v>764</v>
      </c>
      <c r="C41" t="s">
        <v>776</v>
      </c>
      <c r="D41" s="55">
        <f>(DA22+DD22+DG22+DJ22+DM22)/5</f>
        <v>6.666666666666667</v>
      </c>
      <c r="E41">
        <f>D41/100*6</f>
        <v>0.4</v>
      </c>
    </row>
    <row r="42" spans="2:5" x14ac:dyDescent="0.3">
      <c r="B42" t="s">
        <v>766</v>
      </c>
      <c r="C42" t="s">
        <v>776</v>
      </c>
      <c r="D42" s="55">
        <f>(DB22+DE22+DH22+DK22+DN22)/5</f>
        <v>10</v>
      </c>
      <c r="E42">
        <f>D42/100*6</f>
        <v>0.60000000000000009</v>
      </c>
    </row>
    <row r="43" spans="2:5" x14ac:dyDescent="0.3">
      <c r="B43" t="s">
        <v>767</v>
      </c>
      <c r="C43" t="s">
        <v>776</v>
      </c>
      <c r="D43" s="55">
        <f>(DC22+DF22+DI22+DL22+DO22)/5</f>
        <v>0</v>
      </c>
      <c r="E43">
        <f>D43/100*6</f>
        <v>0</v>
      </c>
    </row>
    <row r="44" spans="2:5" x14ac:dyDescent="0.3">
      <c r="D44" s="54">
        <f>SUM(D41:D43)</f>
        <v>16.666666666666668</v>
      </c>
      <c r="E44" s="54">
        <f>SUM(E41:E43)</f>
        <v>1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21:B21"/>
    <mergeCell ref="A22:B22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3"/>
  <sheetViews>
    <sheetView tabSelected="1" topLeftCell="A14" zoomScale="84" workbookViewId="0">
      <selection activeCell="S33" sqref="S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800</v>
      </c>
      <c r="B2" s="7"/>
      <c r="C2" s="16" t="s">
        <v>1411</v>
      </c>
      <c r="D2" s="16"/>
      <c r="E2" s="7" t="s">
        <v>1410</v>
      </c>
      <c r="F2" s="7"/>
      <c r="G2" s="15" t="s">
        <v>1412</v>
      </c>
      <c r="H2" s="7"/>
      <c r="I2" s="7"/>
      <c r="J2" s="7"/>
      <c r="K2" s="7"/>
      <c r="L2" s="7"/>
      <c r="M2" s="7"/>
      <c r="N2" s="7"/>
      <c r="O2" s="130">
        <v>45292</v>
      </c>
      <c r="P2" s="7"/>
      <c r="Q2" s="7"/>
      <c r="R2" s="7"/>
      <c r="S2" s="7"/>
      <c r="T2" s="7"/>
      <c r="U2" s="7"/>
      <c r="V2" s="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63" t="s">
        <v>0</v>
      </c>
      <c r="B4" s="63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9" t="s">
        <v>321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 t="s">
        <v>881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10" t="s">
        <v>329</v>
      </c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2"/>
      <c r="DG4" s="109" t="s">
        <v>333</v>
      </c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</row>
    <row r="5" spans="1:122" ht="15.75" customHeight="1" x14ac:dyDescent="0.3">
      <c r="A5" s="63"/>
      <c r="B5" s="63"/>
      <c r="C5" s="69" t="s">
        <v>320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06" t="s">
        <v>322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6" t="s">
        <v>32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330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05" t="s">
        <v>325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 t="s">
        <v>331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76" t="s">
        <v>332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8"/>
      <c r="CU5" s="93" t="s">
        <v>43</v>
      </c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3">
      <c r="A6" s="63"/>
      <c r="B6" s="63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63"/>
      <c r="B7" s="63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63"/>
      <c r="B8" s="63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63"/>
      <c r="B9" s="6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63"/>
      <c r="B10" s="63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63"/>
      <c r="B11" s="63"/>
      <c r="C11" s="65" t="s">
        <v>45</v>
      </c>
      <c r="D11" s="66" t="s">
        <v>2</v>
      </c>
      <c r="E11" s="66" t="s">
        <v>3</v>
      </c>
      <c r="F11" s="66" t="s">
        <v>46</v>
      </c>
      <c r="G11" s="66" t="s">
        <v>8</v>
      </c>
      <c r="H11" s="66" t="s">
        <v>1</v>
      </c>
      <c r="I11" s="68" t="s">
        <v>47</v>
      </c>
      <c r="J11" s="69"/>
      <c r="K11" s="69"/>
      <c r="L11" s="68" t="s">
        <v>48</v>
      </c>
      <c r="M11" s="69"/>
      <c r="N11" s="69"/>
      <c r="O11" s="106" t="s">
        <v>54</v>
      </c>
      <c r="P11" s="106"/>
      <c r="Q11" s="106"/>
      <c r="R11" s="106" t="s">
        <v>2</v>
      </c>
      <c r="S11" s="106"/>
      <c r="T11" s="106"/>
      <c r="U11" s="106" t="s">
        <v>55</v>
      </c>
      <c r="V11" s="106"/>
      <c r="W11" s="106"/>
      <c r="X11" s="106" t="s">
        <v>9</v>
      </c>
      <c r="Y11" s="106"/>
      <c r="Z11" s="106"/>
      <c r="AA11" s="106" t="s">
        <v>4</v>
      </c>
      <c r="AB11" s="106"/>
      <c r="AC11" s="106"/>
      <c r="AD11" s="82" t="s">
        <v>5</v>
      </c>
      <c r="AE11" s="82"/>
      <c r="AF11" s="82"/>
      <c r="AG11" s="106" t="s">
        <v>12</v>
      </c>
      <c r="AH11" s="106"/>
      <c r="AI11" s="106"/>
      <c r="AJ11" s="106" t="s">
        <v>6</v>
      </c>
      <c r="AK11" s="106"/>
      <c r="AL11" s="106"/>
      <c r="AM11" s="82" t="s">
        <v>334</v>
      </c>
      <c r="AN11" s="82"/>
      <c r="AO11" s="82"/>
      <c r="AP11" s="82" t="s">
        <v>335</v>
      </c>
      <c r="AQ11" s="82"/>
      <c r="AR11" s="82"/>
      <c r="AS11" s="82" t="s">
        <v>336</v>
      </c>
      <c r="AT11" s="82"/>
      <c r="AU11" s="82"/>
      <c r="AV11" s="82" t="s">
        <v>337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338</v>
      </c>
      <c r="CA11" s="82"/>
      <c r="CB11" s="82"/>
      <c r="CC11" s="82" t="s">
        <v>339</v>
      </c>
      <c r="CD11" s="82"/>
      <c r="CE11" s="82"/>
      <c r="CF11" s="82" t="s">
        <v>340</v>
      </c>
      <c r="CG11" s="82"/>
      <c r="CH11" s="82"/>
      <c r="CI11" s="82" t="s">
        <v>341</v>
      </c>
      <c r="CJ11" s="82"/>
      <c r="CK11" s="82"/>
      <c r="CL11" s="82" t="s">
        <v>342</v>
      </c>
      <c r="CM11" s="82"/>
      <c r="CN11" s="82"/>
      <c r="CO11" s="82" t="s">
        <v>343</v>
      </c>
      <c r="CP11" s="82"/>
      <c r="CQ11" s="82"/>
      <c r="CR11" s="82" t="s">
        <v>344</v>
      </c>
      <c r="CS11" s="82"/>
      <c r="CT11" s="82"/>
      <c r="CU11" s="82" t="s">
        <v>345</v>
      </c>
      <c r="CV11" s="82"/>
      <c r="CW11" s="82"/>
      <c r="CX11" s="82" t="s">
        <v>346</v>
      </c>
      <c r="CY11" s="82"/>
      <c r="CZ11" s="82"/>
      <c r="DA11" s="82" t="s">
        <v>347</v>
      </c>
      <c r="DB11" s="82"/>
      <c r="DC11" s="82"/>
      <c r="DD11" s="82" t="s">
        <v>348</v>
      </c>
      <c r="DE11" s="82"/>
      <c r="DF11" s="82"/>
      <c r="DG11" s="82" t="s">
        <v>349</v>
      </c>
      <c r="DH11" s="82"/>
      <c r="DI11" s="82"/>
      <c r="DJ11" s="82" t="s">
        <v>350</v>
      </c>
      <c r="DK11" s="82"/>
      <c r="DL11" s="82"/>
      <c r="DM11" s="82" t="s">
        <v>351</v>
      </c>
      <c r="DN11" s="82"/>
      <c r="DO11" s="82"/>
      <c r="DP11" s="82" t="s">
        <v>352</v>
      </c>
      <c r="DQ11" s="82"/>
      <c r="DR11" s="82"/>
    </row>
    <row r="12" spans="1:122" ht="51" customHeight="1" x14ac:dyDescent="0.3">
      <c r="A12" s="63"/>
      <c r="B12" s="64"/>
      <c r="C12" s="60" t="s">
        <v>882</v>
      </c>
      <c r="D12" s="60"/>
      <c r="E12" s="60"/>
      <c r="F12" s="60" t="s">
        <v>886</v>
      </c>
      <c r="G12" s="60"/>
      <c r="H12" s="60"/>
      <c r="I12" s="60" t="s">
        <v>249</v>
      </c>
      <c r="J12" s="60"/>
      <c r="K12" s="60"/>
      <c r="L12" s="60" t="s">
        <v>251</v>
      </c>
      <c r="M12" s="60"/>
      <c r="N12" s="60"/>
      <c r="O12" s="60" t="s">
        <v>890</v>
      </c>
      <c r="P12" s="60"/>
      <c r="Q12" s="60"/>
      <c r="R12" s="60" t="s">
        <v>891</v>
      </c>
      <c r="S12" s="60"/>
      <c r="T12" s="60"/>
      <c r="U12" s="60" t="s">
        <v>893</v>
      </c>
      <c r="V12" s="60"/>
      <c r="W12" s="60"/>
      <c r="X12" s="60" t="s">
        <v>896</v>
      </c>
      <c r="Y12" s="60"/>
      <c r="Z12" s="60"/>
      <c r="AA12" s="60" t="s">
        <v>899</v>
      </c>
      <c r="AB12" s="60"/>
      <c r="AC12" s="60"/>
      <c r="AD12" s="60" t="s">
        <v>264</v>
      </c>
      <c r="AE12" s="60"/>
      <c r="AF12" s="60"/>
      <c r="AG12" s="60" t="s">
        <v>902</v>
      </c>
      <c r="AH12" s="60"/>
      <c r="AI12" s="60"/>
      <c r="AJ12" s="60" t="s">
        <v>904</v>
      </c>
      <c r="AK12" s="60"/>
      <c r="AL12" s="60"/>
      <c r="AM12" s="60" t="s">
        <v>905</v>
      </c>
      <c r="AN12" s="60"/>
      <c r="AO12" s="60"/>
      <c r="AP12" s="62" t="s">
        <v>438</v>
      </c>
      <c r="AQ12" s="62"/>
      <c r="AR12" s="62"/>
      <c r="AS12" s="62" t="s">
        <v>909</v>
      </c>
      <c r="AT12" s="62"/>
      <c r="AU12" s="62"/>
      <c r="AV12" s="62" t="s">
        <v>913</v>
      </c>
      <c r="AW12" s="62"/>
      <c r="AX12" s="62"/>
      <c r="AY12" s="62" t="s">
        <v>915</v>
      </c>
      <c r="AZ12" s="62"/>
      <c r="BA12" s="62"/>
      <c r="BB12" s="62" t="s">
        <v>918</v>
      </c>
      <c r="BC12" s="62"/>
      <c r="BD12" s="62"/>
      <c r="BE12" s="62" t="s">
        <v>919</v>
      </c>
      <c r="BF12" s="62"/>
      <c r="BG12" s="62"/>
      <c r="BH12" s="62" t="s">
        <v>920</v>
      </c>
      <c r="BI12" s="62"/>
      <c r="BJ12" s="62"/>
      <c r="BK12" s="62" t="s">
        <v>921</v>
      </c>
      <c r="BL12" s="62"/>
      <c r="BM12" s="62"/>
      <c r="BN12" s="62" t="s">
        <v>923</v>
      </c>
      <c r="BO12" s="62"/>
      <c r="BP12" s="62"/>
      <c r="BQ12" s="62" t="s">
        <v>924</v>
      </c>
      <c r="BR12" s="62"/>
      <c r="BS12" s="62"/>
      <c r="BT12" s="62" t="s">
        <v>925</v>
      </c>
      <c r="BU12" s="62"/>
      <c r="BV12" s="62"/>
      <c r="BW12" s="62" t="s">
        <v>928</v>
      </c>
      <c r="BX12" s="62"/>
      <c r="BY12" s="62"/>
      <c r="BZ12" s="62" t="s">
        <v>929</v>
      </c>
      <c r="CA12" s="62"/>
      <c r="CB12" s="62"/>
      <c r="CC12" s="62" t="s">
        <v>933</v>
      </c>
      <c r="CD12" s="62"/>
      <c r="CE12" s="62"/>
      <c r="CF12" s="62" t="s">
        <v>936</v>
      </c>
      <c r="CG12" s="62"/>
      <c r="CH12" s="62"/>
      <c r="CI12" s="62" t="s">
        <v>937</v>
      </c>
      <c r="CJ12" s="62"/>
      <c r="CK12" s="62"/>
      <c r="CL12" s="62" t="s">
        <v>939</v>
      </c>
      <c r="CM12" s="62"/>
      <c r="CN12" s="62"/>
      <c r="CO12" s="62" t="s">
        <v>940</v>
      </c>
      <c r="CP12" s="62"/>
      <c r="CQ12" s="62"/>
      <c r="CR12" s="62" t="s">
        <v>942</v>
      </c>
      <c r="CS12" s="62"/>
      <c r="CT12" s="62"/>
      <c r="CU12" s="62" t="s">
        <v>943</v>
      </c>
      <c r="CV12" s="62"/>
      <c r="CW12" s="62"/>
      <c r="CX12" s="62" t="s">
        <v>944</v>
      </c>
      <c r="CY12" s="62"/>
      <c r="CZ12" s="62"/>
      <c r="DA12" s="62" t="s">
        <v>945</v>
      </c>
      <c r="DB12" s="62"/>
      <c r="DC12" s="62"/>
      <c r="DD12" s="62" t="s">
        <v>946</v>
      </c>
      <c r="DE12" s="62"/>
      <c r="DF12" s="62"/>
      <c r="DG12" s="61" t="s">
        <v>948</v>
      </c>
      <c r="DH12" s="61"/>
      <c r="DI12" s="61"/>
      <c r="DJ12" s="61" t="s">
        <v>952</v>
      </c>
      <c r="DK12" s="61"/>
      <c r="DL12" s="61"/>
      <c r="DM12" s="60" t="s">
        <v>955</v>
      </c>
      <c r="DN12" s="60"/>
      <c r="DO12" s="60"/>
      <c r="DP12" s="60" t="s">
        <v>957</v>
      </c>
      <c r="DQ12" s="60"/>
      <c r="DR12" s="60"/>
    </row>
    <row r="13" spans="1:122" ht="102.75" customHeight="1" x14ac:dyDescent="0.3">
      <c r="A13" s="63"/>
      <c r="B13" s="64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6" x14ac:dyDescent="0.3">
      <c r="A14" s="2">
        <v>1</v>
      </c>
      <c r="B14" s="1" t="s">
        <v>1403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7"/>
      <c r="U14" s="17">
        <v>1</v>
      </c>
      <c r="V14" s="17"/>
      <c r="W14" s="13"/>
      <c r="X14" s="17">
        <v>1</v>
      </c>
      <c r="Y14" s="17"/>
      <c r="Z14" s="17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6" x14ac:dyDescent="0.3">
      <c r="A15" s="2">
        <v>2</v>
      </c>
      <c r="B15" s="1" t="s">
        <v>1406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/>
      <c r="Q15" s="1">
        <v>1</v>
      </c>
      <c r="R15" s="1">
        <v>1</v>
      </c>
      <c r="S15" s="1"/>
      <c r="T15" s="4"/>
      <c r="U15" s="4">
        <v>1</v>
      </c>
      <c r="V15" s="4"/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6" x14ac:dyDescent="0.3">
      <c r="A16" s="2">
        <v>3</v>
      </c>
      <c r="B16" s="1" t="s">
        <v>1407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/>
      <c r="BD16" s="4">
        <v>1</v>
      </c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ht="15.6" x14ac:dyDescent="0.3">
      <c r="A17" s="2">
        <v>4</v>
      </c>
      <c r="B17" s="1" t="s">
        <v>1408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/>
      <c r="P17" s="1">
        <v>1</v>
      </c>
      <c r="Q17" s="1"/>
      <c r="R17" s="1"/>
      <c r="S17" s="1">
        <v>1</v>
      </c>
      <c r="T17" s="4"/>
      <c r="U17" s="4"/>
      <c r="V17" s="4"/>
      <c r="W17" s="1">
        <v>1</v>
      </c>
      <c r="X17" s="4"/>
      <c r="Y17" s="4"/>
      <c r="Z17" s="4">
        <v>1</v>
      </c>
      <c r="AA17" s="4"/>
      <c r="AB17" s="4"/>
      <c r="AC17" s="4">
        <v>1</v>
      </c>
      <c r="AD17" s="4">
        <v>1</v>
      </c>
      <c r="AE17" s="4"/>
      <c r="AF17" s="4"/>
      <c r="AG17" s="4"/>
      <c r="AH17" s="4">
        <v>1</v>
      </c>
      <c r="AI17" s="4"/>
      <c r="AJ17" s="4"/>
      <c r="AK17" s="4"/>
      <c r="AL17" s="4">
        <v>1</v>
      </c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/>
      <c r="BA17" s="4">
        <v>1</v>
      </c>
      <c r="BB17" s="4"/>
      <c r="BC17" s="4"/>
      <c r="BD17" s="4">
        <v>1</v>
      </c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>
        <v>1</v>
      </c>
      <c r="DR17" s="4"/>
    </row>
    <row r="18" spans="1:122" ht="15.6" x14ac:dyDescent="0.3">
      <c r="A18" s="2">
        <v>5</v>
      </c>
      <c r="B18" s="1" t="s">
        <v>1409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/>
      <c r="BD18" s="4">
        <v>1</v>
      </c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1" t="s">
        <v>1405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/>
      <c r="DF19" s="4">
        <v>1</v>
      </c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x14ac:dyDescent="0.3">
      <c r="A20" s="56" t="s">
        <v>171</v>
      </c>
      <c r="B20" s="57"/>
      <c r="C20" s="48">
        <f>SUM(C14:C19)</f>
        <v>3</v>
      </c>
      <c r="D20" s="48">
        <f>SUM(D14:D19)</f>
        <v>3</v>
      </c>
      <c r="E20" s="48">
        <f>SUM(E14:E19)</f>
        <v>0</v>
      </c>
      <c r="F20" s="48">
        <f>SUM(F14:F19)</f>
        <v>6</v>
      </c>
      <c r="G20" s="48">
        <f>SUM(G14:G19)</f>
        <v>0</v>
      </c>
      <c r="H20" s="48">
        <f>SUM(H14:H19)</f>
        <v>0</v>
      </c>
      <c r="I20" s="48">
        <f>SUM(I14:I19)</f>
        <v>5</v>
      </c>
      <c r="J20" s="48">
        <f>SUM(J14:J19)</f>
        <v>1</v>
      </c>
      <c r="K20" s="48">
        <f>SUM(K14:K19)</f>
        <v>0</v>
      </c>
      <c r="L20" s="48">
        <f>SUM(L14:L19)</f>
        <v>3</v>
      </c>
      <c r="M20" s="48">
        <f>SUM(M14:M19)</f>
        <v>2</v>
      </c>
      <c r="N20" s="48">
        <f>SUM(N14:N19)</f>
        <v>1</v>
      </c>
      <c r="O20" s="48">
        <f>SUM(O14:O19)</f>
        <v>4</v>
      </c>
      <c r="P20" s="48">
        <f>SUM(P14:P19)</f>
        <v>1</v>
      </c>
      <c r="Q20" s="48">
        <f>SUM(Q14:Q19)</f>
        <v>1</v>
      </c>
      <c r="R20" s="48">
        <f>SUM(R14:R19)</f>
        <v>2</v>
      </c>
      <c r="S20" s="48">
        <f>SUM(S14:S19)</f>
        <v>4</v>
      </c>
      <c r="T20" s="48">
        <f>SUM(T14:T19)</f>
        <v>0</v>
      </c>
      <c r="U20" s="48">
        <f>SUM(U14:U19)</f>
        <v>2</v>
      </c>
      <c r="V20" s="48">
        <f>SUM(V14:V19)</f>
        <v>3</v>
      </c>
      <c r="W20" s="48">
        <f>SUM(W14:W19)</f>
        <v>1</v>
      </c>
      <c r="X20" s="48">
        <f>SUM(X14:X19)</f>
        <v>1</v>
      </c>
      <c r="Y20" s="48">
        <f>SUM(Y14:Y19)</f>
        <v>2</v>
      </c>
      <c r="Z20" s="48">
        <f>SUM(Z14:Z19)</f>
        <v>3</v>
      </c>
      <c r="AA20" s="48">
        <f>SUM(AA14:AA19)</f>
        <v>1</v>
      </c>
      <c r="AB20" s="48">
        <f>SUM(AB14:AB19)</f>
        <v>2</v>
      </c>
      <c r="AC20" s="48">
        <f>SUM(AC14:AC19)</f>
        <v>3</v>
      </c>
      <c r="AD20" s="48">
        <f>SUM(AD14:AD19)</f>
        <v>3</v>
      </c>
      <c r="AE20" s="48">
        <f>SUM(AE14:AE19)</f>
        <v>3</v>
      </c>
      <c r="AF20" s="48">
        <f>SUM(AF14:AF19)</f>
        <v>0</v>
      </c>
      <c r="AG20" s="48">
        <f>SUM(AG14:AG19)</f>
        <v>1</v>
      </c>
      <c r="AH20" s="48">
        <f>SUM(AH14:AH19)</f>
        <v>3</v>
      </c>
      <c r="AI20" s="48">
        <f>SUM(AI14:AI19)</f>
        <v>2</v>
      </c>
      <c r="AJ20" s="48">
        <f>SUM(AJ14:AJ19)</f>
        <v>1</v>
      </c>
      <c r="AK20" s="48">
        <f>SUM(AK14:AK19)</f>
        <v>3</v>
      </c>
      <c r="AL20" s="48">
        <f>SUM(AL14:AL19)</f>
        <v>2</v>
      </c>
      <c r="AM20" s="48">
        <f>SUM(AM14:AM19)</f>
        <v>1</v>
      </c>
      <c r="AN20" s="48">
        <f>SUM(AN14:AN19)</f>
        <v>5</v>
      </c>
      <c r="AO20" s="48">
        <f>SUM(AO14:AO19)</f>
        <v>0</v>
      </c>
      <c r="AP20" s="48">
        <f>SUM(AP14:AP19)</f>
        <v>2</v>
      </c>
      <c r="AQ20" s="48">
        <f>SUM(AQ14:AQ19)</f>
        <v>2</v>
      </c>
      <c r="AR20" s="48">
        <f>SUM(AR14:AR19)</f>
        <v>2</v>
      </c>
      <c r="AS20" s="48">
        <f>SUM(AS14:AS19)</f>
        <v>2</v>
      </c>
      <c r="AT20" s="48">
        <f>SUM(AT14:AT19)</f>
        <v>3</v>
      </c>
      <c r="AU20" s="48">
        <f>SUM(AU14:AU19)</f>
        <v>1</v>
      </c>
      <c r="AV20" s="48">
        <f>SUM(AV14:AV19)</f>
        <v>4</v>
      </c>
      <c r="AW20" s="48">
        <f>SUM(AW14:AW19)</f>
        <v>2</v>
      </c>
      <c r="AX20" s="48">
        <f>SUM(AX14:AX19)</f>
        <v>0</v>
      </c>
      <c r="AY20" s="48">
        <f>SUM(AY14:AY19)</f>
        <v>1</v>
      </c>
      <c r="AZ20" s="48">
        <f>SUM(AZ14:AZ19)</f>
        <v>3</v>
      </c>
      <c r="BA20" s="48">
        <f>SUM(BA14:BA19)</f>
        <v>2</v>
      </c>
      <c r="BB20" s="48">
        <f>SUM(BB14:BB19)</f>
        <v>1</v>
      </c>
      <c r="BC20" s="48">
        <f>SUM(BC14:BC19)</f>
        <v>1</v>
      </c>
      <c r="BD20" s="48">
        <f>SUM(BD14:BD19)</f>
        <v>4</v>
      </c>
      <c r="BE20" s="48">
        <f>SUM(BE14:BE19)</f>
        <v>6</v>
      </c>
      <c r="BF20" s="48">
        <f>SUM(BF14:BF19)</f>
        <v>0</v>
      </c>
      <c r="BG20" s="48">
        <f>SUM(BG14:BG19)</f>
        <v>0</v>
      </c>
      <c r="BH20" s="48">
        <f>SUM(BH14:BH19)</f>
        <v>6</v>
      </c>
      <c r="BI20" s="48">
        <f>SUM(BI14:BI19)</f>
        <v>0</v>
      </c>
      <c r="BJ20" s="48">
        <f>SUM(BJ14:BJ19)</f>
        <v>0</v>
      </c>
      <c r="BK20" s="48">
        <f>SUM(BK14:BK19)</f>
        <v>4</v>
      </c>
      <c r="BL20" s="48">
        <f>SUM(BL14:BL19)</f>
        <v>2</v>
      </c>
      <c r="BM20" s="48">
        <f>SUM(BM14:BM19)</f>
        <v>0</v>
      </c>
      <c r="BN20" s="48">
        <f>SUM(BN14:BN19)</f>
        <v>4</v>
      </c>
      <c r="BO20" s="48">
        <f>SUM(BO14:BO19)</f>
        <v>2</v>
      </c>
      <c r="BP20" s="48">
        <f>SUM(BP14:BP19)</f>
        <v>0</v>
      </c>
      <c r="BQ20" s="48">
        <f>SUM(BQ14:BQ19)</f>
        <v>0</v>
      </c>
      <c r="BR20" s="48">
        <f>SUM(BR14:BR19)</f>
        <v>6</v>
      </c>
      <c r="BS20" s="48">
        <f>SUM(BS14:BS19)</f>
        <v>0</v>
      </c>
      <c r="BT20" s="48">
        <f>SUM(BT14:BT19)</f>
        <v>6</v>
      </c>
      <c r="BU20" s="48">
        <f>SUM(BU14:BU19)</f>
        <v>0</v>
      </c>
      <c r="BV20" s="48">
        <f>SUM(BV14:BV19)</f>
        <v>0</v>
      </c>
      <c r="BW20" s="48">
        <f>SUM(BW14:BW19)</f>
        <v>5</v>
      </c>
      <c r="BX20" s="48">
        <f>SUM(BX14:BX19)</f>
        <v>1</v>
      </c>
      <c r="BY20" s="48">
        <f>SUM(BY14:BY19)</f>
        <v>0</v>
      </c>
      <c r="BZ20" s="48">
        <f>SUM(BZ14:BZ19)</f>
        <v>2</v>
      </c>
      <c r="CA20" s="48">
        <f>SUM(CA14:CA19)</f>
        <v>4</v>
      </c>
      <c r="CB20" s="48">
        <f>SUM(CB14:CB19)</f>
        <v>0</v>
      </c>
      <c r="CC20" s="48">
        <f>SUM(CC14:CC19)</f>
        <v>2</v>
      </c>
      <c r="CD20" s="48">
        <f>SUM(CD14:CD19)</f>
        <v>4</v>
      </c>
      <c r="CE20" s="48">
        <f>SUM(CE14:CE19)</f>
        <v>0</v>
      </c>
      <c r="CF20" s="48">
        <f>SUM(CF14:CF19)</f>
        <v>2</v>
      </c>
      <c r="CG20" s="48">
        <f>SUM(CG14:CG19)</f>
        <v>4</v>
      </c>
      <c r="CH20" s="48">
        <f>SUM(CH14:CH19)</f>
        <v>0</v>
      </c>
      <c r="CI20" s="48">
        <f>SUM(CI14:CI19)</f>
        <v>2</v>
      </c>
      <c r="CJ20" s="48">
        <f>SUM(CJ14:CJ19)</f>
        <v>4</v>
      </c>
      <c r="CK20" s="48">
        <f>SUM(CK14:CK19)</f>
        <v>0</v>
      </c>
      <c r="CL20" s="48">
        <f>SUM(CL14:CL19)</f>
        <v>1</v>
      </c>
      <c r="CM20" s="48">
        <f>SUM(CM14:CM19)</f>
        <v>3</v>
      </c>
      <c r="CN20" s="48">
        <f>SUM(CN14:CN19)</f>
        <v>2</v>
      </c>
      <c r="CO20" s="48">
        <f>SUM(CO14:CO19)</f>
        <v>6</v>
      </c>
      <c r="CP20" s="48">
        <f>SUM(CP14:CP19)</f>
        <v>0</v>
      </c>
      <c r="CQ20" s="48">
        <f>SUM(CQ14:CQ19)</f>
        <v>0</v>
      </c>
      <c r="CR20" s="48">
        <f>SUM(CR14:CR19)</f>
        <v>0</v>
      </c>
      <c r="CS20" s="48">
        <f>SUM(CS14:CS19)</f>
        <v>6</v>
      </c>
      <c r="CT20" s="48">
        <f>SUM(CT14:CT19)</f>
        <v>0</v>
      </c>
      <c r="CU20" s="48">
        <f>SUM(CU14:CU19)</f>
        <v>3</v>
      </c>
      <c r="CV20" s="48">
        <f>SUM(CV14:CV19)</f>
        <v>2</v>
      </c>
      <c r="CW20" s="48">
        <f>SUM(CW14:CW19)</f>
        <v>1</v>
      </c>
      <c r="CX20" s="48">
        <f>SUM(CX14:CX19)</f>
        <v>3</v>
      </c>
      <c r="CY20" s="48">
        <f>SUM(CY14:CY19)</f>
        <v>3</v>
      </c>
      <c r="CZ20" s="48">
        <f>SUM(CZ14:CZ19)</f>
        <v>0</v>
      </c>
      <c r="DA20" s="48">
        <f>SUM(DA14:DA19)</f>
        <v>6</v>
      </c>
      <c r="DB20" s="48">
        <f>SUM(DB14:DB19)</f>
        <v>0</v>
      </c>
      <c r="DC20" s="48">
        <f>SUM(DC14:DC19)</f>
        <v>0</v>
      </c>
      <c r="DD20" s="48">
        <f>SUM(DD14:DD19)</f>
        <v>0</v>
      </c>
      <c r="DE20" s="48">
        <f>SUM(DE14:DE19)</f>
        <v>3</v>
      </c>
      <c r="DF20" s="48">
        <f>SUM(DF14:DF19)</f>
        <v>3</v>
      </c>
      <c r="DG20" s="48">
        <f>SUM(DG14:DG19)</f>
        <v>4</v>
      </c>
      <c r="DH20" s="48">
        <f>SUM(DH14:DH19)</f>
        <v>2</v>
      </c>
      <c r="DI20" s="48">
        <f>SUM(DI14:DI19)</f>
        <v>0</v>
      </c>
      <c r="DJ20" s="48">
        <f>SUM(DJ14:DJ19)</f>
        <v>3</v>
      </c>
      <c r="DK20" s="48">
        <f>SUM(DK14:DK19)</f>
        <v>3</v>
      </c>
      <c r="DL20" s="48">
        <f>SUM(DL14:DL19)</f>
        <v>0</v>
      </c>
      <c r="DM20" s="48">
        <f>SUM(DM14:DM19)</f>
        <v>2</v>
      </c>
      <c r="DN20" s="48">
        <f>SUM(DN14:DN19)</f>
        <v>3</v>
      </c>
      <c r="DO20" s="48">
        <f>SUM(DO14:DO19)</f>
        <v>1</v>
      </c>
      <c r="DP20" s="48">
        <f>SUM(DP14:DP19)</f>
        <v>4</v>
      </c>
      <c r="DQ20" s="48">
        <f>SUM(DQ14:DQ19)</f>
        <v>2</v>
      </c>
      <c r="DR20" s="48">
        <f>SUM(DR14:DR19)</f>
        <v>0</v>
      </c>
    </row>
    <row r="21" spans="1:122" ht="37.5" customHeight="1" x14ac:dyDescent="0.3">
      <c r="A21" s="58" t="s">
        <v>794</v>
      </c>
      <c r="B21" s="59"/>
      <c r="C21" s="43">
        <f>C20/6%</f>
        <v>50</v>
      </c>
      <c r="D21" s="43">
        <f>D20/6%</f>
        <v>50</v>
      </c>
      <c r="E21" s="43">
        <f>E20/6%</f>
        <v>0</v>
      </c>
      <c r="F21" s="43">
        <f>F20/6%</f>
        <v>100</v>
      </c>
      <c r="G21" s="43">
        <f>G20/6%</f>
        <v>0</v>
      </c>
      <c r="H21" s="43">
        <f t="shared" ref="E21:BP21" si="0">H20/25%</f>
        <v>0</v>
      </c>
      <c r="I21" s="43">
        <f>I20/6%</f>
        <v>83.333333333333343</v>
      </c>
      <c r="J21" s="43">
        <f>J20/6%</f>
        <v>16.666666666666668</v>
      </c>
      <c r="K21" s="43">
        <f>K20/6%</f>
        <v>0</v>
      </c>
      <c r="L21" s="43">
        <f>L20/6%</f>
        <v>50</v>
      </c>
      <c r="M21" s="43">
        <f>M20/6%</f>
        <v>33.333333333333336</v>
      </c>
      <c r="N21" s="43">
        <f>N20/6%</f>
        <v>16.666666666666668</v>
      </c>
      <c r="O21" s="43">
        <f>O20/6%</f>
        <v>66.666666666666671</v>
      </c>
      <c r="P21" s="43">
        <f>P20/6%</f>
        <v>16.666666666666668</v>
      </c>
      <c r="Q21" s="43">
        <f>Q20/6%</f>
        <v>16.666666666666668</v>
      </c>
      <c r="R21" s="43">
        <f>R20/6%</f>
        <v>33.333333333333336</v>
      </c>
      <c r="S21" s="43">
        <f>S20/6%</f>
        <v>66.666666666666671</v>
      </c>
      <c r="T21" s="43">
        <f>T20/6%</f>
        <v>0</v>
      </c>
      <c r="U21" s="43">
        <f>U20/6%</f>
        <v>33.333333333333336</v>
      </c>
      <c r="V21" s="43">
        <f>V20/6%</f>
        <v>50</v>
      </c>
      <c r="W21" s="43">
        <f>W20/6%</f>
        <v>16.666666666666668</v>
      </c>
      <c r="X21" s="43">
        <f>X20/6%</f>
        <v>16.666666666666668</v>
      </c>
      <c r="Y21" s="43">
        <f>Y20/6%</f>
        <v>33.333333333333336</v>
      </c>
      <c r="Z21" s="43">
        <f>Z20/6%</f>
        <v>50</v>
      </c>
      <c r="AA21" s="43">
        <f>AA20/6%</f>
        <v>16.666666666666668</v>
      </c>
      <c r="AB21" s="43">
        <f>AB20/6%</f>
        <v>33.333333333333336</v>
      </c>
      <c r="AC21" s="43">
        <f>AC20/6%</f>
        <v>50</v>
      </c>
      <c r="AD21" s="43">
        <f>AD20/6%</f>
        <v>50</v>
      </c>
      <c r="AE21" s="43">
        <f>AE20/6%</f>
        <v>50</v>
      </c>
      <c r="AF21" s="43">
        <f>AF20/6%</f>
        <v>0</v>
      </c>
      <c r="AG21" s="43">
        <f>AG20/6%</f>
        <v>16.666666666666668</v>
      </c>
      <c r="AH21" s="43">
        <f>AH20/6%</f>
        <v>50</v>
      </c>
      <c r="AI21" s="43">
        <f>AI20/6%</f>
        <v>33.333333333333336</v>
      </c>
      <c r="AJ21" s="43">
        <f>AJ20/6%</f>
        <v>16.666666666666668</v>
      </c>
      <c r="AK21" s="43">
        <f>AK20/6%</f>
        <v>50</v>
      </c>
      <c r="AL21" s="43">
        <f>AL20/6%</f>
        <v>33.333333333333336</v>
      </c>
      <c r="AM21" s="43">
        <f>AM20/6%</f>
        <v>16.666666666666668</v>
      </c>
      <c r="AN21" s="43">
        <f>AN20/6%</f>
        <v>83.333333333333343</v>
      </c>
      <c r="AO21" s="43">
        <f>AO20/6%</f>
        <v>0</v>
      </c>
      <c r="AP21" s="43">
        <f>AP20/6%</f>
        <v>33.333333333333336</v>
      </c>
      <c r="AQ21" s="43">
        <f>AQ20/6%</f>
        <v>33.333333333333336</v>
      </c>
      <c r="AR21" s="43">
        <f>AR20/6%</f>
        <v>33.333333333333336</v>
      </c>
      <c r="AS21" s="43">
        <f>AS20/6%</f>
        <v>33.333333333333336</v>
      </c>
      <c r="AT21" s="43">
        <f>AT20/6%</f>
        <v>50</v>
      </c>
      <c r="AU21" s="43">
        <f>AU20/6%</f>
        <v>16.666666666666668</v>
      </c>
      <c r="AV21" s="43">
        <f>AV20/6%</f>
        <v>66.666666666666671</v>
      </c>
      <c r="AW21" s="43">
        <f>AW20/6%</f>
        <v>33.333333333333336</v>
      </c>
      <c r="AX21" s="43">
        <f>AX20/6%</f>
        <v>0</v>
      </c>
      <c r="AY21" s="43">
        <f>AY20/6%</f>
        <v>16.666666666666668</v>
      </c>
      <c r="AZ21" s="43">
        <f>AZ20/6%</f>
        <v>50</v>
      </c>
      <c r="BA21" s="43">
        <f>BA20/6%</f>
        <v>33.333333333333336</v>
      </c>
      <c r="BB21" s="43">
        <f>BB20/6%</f>
        <v>16.666666666666668</v>
      </c>
      <c r="BC21" s="43">
        <f>BC20/6%</f>
        <v>16.666666666666668</v>
      </c>
      <c r="BD21" s="43">
        <f>BD20/6%</f>
        <v>66.666666666666671</v>
      </c>
      <c r="BE21" s="43">
        <f>BE20/6%</f>
        <v>100</v>
      </c>
      <c r="BF21" s="43">
        <f>BF20/6%</f>
        <v>0</v>
      </c>
      <c r="BG21" s="43">
        <f>BG20/6%</f>
        <v>0</v>
      </c>
      <c r="BH21" s="49">
        <f>BH20/6%</f>
        <v>100</v>
      </c>
      <c r="BI21" s="49">
        <f t="shared" si="0"/>
        <v>0</v>
      </c>
      <c r="BJ21" s="49">
        <f t="shared" si="0"/>
        <v>0</v>
      </c>
      <c r="BK21" s="49">
        <f>BK20/6%</f>
        <v>66.666666666666671</v>
      </c>
      <c r="BL21" s="49">
        <f>BL20/6%</f>
        <v>33.333333333333336</v>
      </c>
      <c r="BM21" s="49">
        <f t="shared" si="0"/>
        <v>0</v>
      </c>
      <c r="BN21" s="49">
        <f>BN20/6%</f>
        <v>66.666666666666671</v>
      </c>
      <c r="BO21" s="49">
        <f>BO20/6%</f>
        <v>33.333333333333336</v>
      </c>
      <c r="BP21" s="49">
        <f t="shared" si="0"/>
        <v>0</v>
      </c>
      <c r="BQ21" s="49">
        <f t="shared" ref="BQ21:DO21" si="1">BQ20/25%</f>
        <v>0</v>
      </c>
      <c r="BR21" s="49">
        <f>BR20/6%</f>
        <v>100</v>
      </c>
      <c r="BS21" s="49">
        <f t="shared" si="1"/>
        <v>0</v>
      </c>
      <c r="BT21" s="49">
        <f>BT20/6%</f>
        <v>100</v>
      </c>
      <c r="BU21" s="49">
        <f>BU20/6%</f>
        <v>0</v>
      </c>
      <c r="BV21" s="49">
        <f>BV20/6%</f>
        <v>0</v>
      </c>
      <c r="BW21" s="43">
        <f>BW20/6%</f>
        <v>83.333333333333343</v>
      </c>
      <c r="BX21" s="43">
        <f>BX20/6%</f>
        <v>16.666666666666668</v>
      </c>
      <c r="BY21" s="43">
        <f>BY20/6%</f>
        <v>0</v>
      </c>
      <c r="BZ21" s="43">
        <f>BZ20/6%</f>
        <v>33.333333333333336</v>
      </c>
      <c r="CA21" s="43">
        <f>CA20/6%</f>
        <v>66.666666666666671</v>
      </c>
      <c r="CB21" s="43">
        <f t="shared" si="1"/>
        <v>0</v>
      </c>
      <c r="CC21" s="43">
        <f>CC20/6%</f>
        <v>33.333333333333336</v>
      </c>
      <c r="CD21" s="43">
        <f>CD20/6%</f>
        <v>66.666666666666671</v>
      </c>
      <c r="CE21" s="43">
        <f t="shared" si="1"/>
        <v>0</v>
      </c>
      <c r="CF21" s="43">
        <f>CF20/6%</f>
        <v>33.333333333333336</v>
      </c>
      <c r="CG21" s="43">
        <f>CG20/6%</f>
        <v>66.666666666666671</v>
      </c>
      <c r="CH21" s="43">
        <f t="shared" si="1"/>
        <v>0</v>
      </c>
      <c r="CI21" s="43">
        <f>CI20/6%</f>
        <v>33.333333333333336</v>
      </c>
      <c r="CJ21" s="43">
        <f>CJ20/6%</f>
        <v>66.666666666666671</v>
      </c>
      <c r="CK21" s="43">
        <f t="shared" si="1"/>
        <v>0</v>
      </c>
      <c r="CL21" s="43">
        <f>CL20/6%</f>
        <v>16.666666666666668</v>
      </c>
      <c r="CM21" s="43">
        <f>CM20/6%</f>
        <v>50</v>
      </c>
      <c r="CN21" s="43">
        <f>CN20/6%</f>
        <v>33.333333333333336</v>
      </c>
      <c r="CO21" s="43">
        <f>CO20/6%</f>
        <v>100</v>
      </c>
      <c r="CP21" s="43">
        <f t="shared" si="1"/>
        <v>0</v>
      </c>
      <c r="CQ21" s="43">
        <f t="shared" si="1"/>
        <v>0</v>
      </c>
      <c r="CR21" s="43">
        <f t="shared" si="1"/>
        <v>0</v>
      </c>
      <c r="CS21" s="43">
        <f>CS20/6%</f>
        <v>100</v>
      </c>
      <c r="CT21" s="43">
        <f t="shared" si="1"/>
        <v>0</v>
      </c>
      <c r="CU21" s="43">
        <f>CU20/6%</f>
        <v>50</v>
      </c>
      <c r="CV21" s="43">
        <f>CV20/6%</f>
        <v>33.333333333333336</v>
      </c>
      <c r="CW21" s="43">
        <f>CW20/6%</f>
        <v>16.666666666666668</v>
      </c>
      <c r="CX21" s="43">
        <f>CX20/6%</f>
        <v>50</v>
      </c>
      <c r="CY21" s="43">
        <f>CY20/6%</f>
        <v>50</v>
      </c>
      <c r="CZ21" s="43">
        <f>CZ20/6%</f>
        <v>0</v>
      </c>
      <c r="DA21" s="49">
        <f>DA20/6%</f>
        <v>100</v>
      </c>
      <c r="DB21" s="49">
        <f>DB20/6%</f>
        <v>0</v>
      </c>
      <c r="DC21" s="49">
        <f t="shared" si="1"/>
        <v>0</v>
      </c>
      <c r="DD21" s="49">
        <f t="shared" si="1"/>
        <v>0</v>
      </c>
      <c r="DE21" s="49">
        <f>DE20/6%</f>
        <v>50</v>
      </c>
      <c r="DF21" s="49">
        <f>DF20/6%</f>
        <v>50</v>
      </c>
      <c r="DG21" s="49">
        <f>DG20/6%</f>
        <v>66.666666666666671</v>
      </c>
      <c r="DH21" s="49">
        <f>DH20/6%</f>
        <v>33.333333333333336</v>
      </c>
      <c r="DI21" s="49">
        <f t="shared" si="1"/>
        <v>0</v>
      </c>
      <c r="DJ21" s="49">
        <f>DJ20/6%</f>
        <v>50</v>
      </c>
      <c r="DK21" s="49">
        <f>DK20/6%</f>
        <v>50</v>
      </c>
      <c r="DL21" s="49">
        <f t="shared" si="1"/>
        <v>0</v>
      </c>
      <c r="DM21" s="49">
        <f>DM20/6%</f>
        <v>33.333333333333336</v>
      </c>
      <c r="DN21" s="49">
        <f>DN20/6%</f>
        <v>50</v>
      </c>
      <c r="DO21" s="49">
        <f>DO20/6%</f>
        <v>16.666666666666668</v>
      </c>
      <c r="DP21" s="49">
        <f>DP20/6%</f>
        <v>66.666666666666671</v>
      </c>
      <c r="DQ21" s="49">
        <f>DQ20/6%</f>
        <v>33.333333333333336</v>
      </c>
      <c r="DR21" s="49">
        <f>DR20/6%</f>
        <v>0</v>
      </c>
    </row>
    <row r="23" spans="1:122" x14ac:dyDescent="0.3">
      <c r="B23" s="11" t="s">
        <v>763</v>
      </c>
    </row>
    <row r="24" spans="1:122" x14ac:dyDescent="0.3">
      <c r="B24" t="s">
        <v>764</v>
      </c>
      <c r="C24" t="s">
        <v>777</v>
      </c>
      <c r="D24" s="55">
        <f>(C21+F21+I21+L21)/4</f>
        <v>70.833333333333343</v>
      </c>
      <c r="E24">
        <v>4</v>
      </c>
    </row>
    <row r="25" spans="1:122" x14ac:dyDescent="0.3">
      <c r="B25" t="s">
        <v>766</v>
      </c>
      <c r="C25" t="s">
        <v>777</v>
      </c>
      <c r="D25" s="55">
        <f>(D21+G21+J21+M21)/4</f>
        <v>25</v>
      </c>
      <c r="E25">
        <v>1</v>
      </c>
    </row>
    <row r="26" spans="1:122" x14ac:dyDescent="0.3">
      <c r="B26" t="s">
        <v>767</v>
      </c>
      <c r="C26" t="s">
        <v>777</v>
      </c>
      <c r="D26" s="55">
        <f>(E21+H21+K21+N21)/4</f>
        <v>4.166666666666667</v>
      </c>
      <c r="E26">
        <v>1</v>
      </c>
    </row>
    <row r="27" spans="1:122" x14ac:dyDescent="0.3">
      <c r="D27" s="53">
        <f>SUM(D24:D26)</f>
        <v>100.00000000000001</v>
      </c>
      <c r="E27" s="54">
        <f>SUM(E24:E26)</f>
        <v>6</v>
      </c>
    </row>
    <row r="28" spans="1:122" x14ac:dyDescent="0.3">
      <c r="B28" t="s">
        <v>764</v>
      </c>
      <c r="C28" t="s">
        <v>778</v>
      </c>
      <c r="D28" s="55">
        <f>(O21+R21+U21+X21+AA21+AD21+AG21+AJ21)/8</f>
        <v>31.249999999999996</v>
      </c>
      <c r="E28" s="33">
        <f>D28/100*6</f>
        <v>1.8749999999999996</v>
      </c>
    </row>
    <row r="29" spans="1:122" x14ac:dyDescent="0.3">
      <c r="B29" t="s">
        <v>766</v>
      </c>
      <c r="C29" t="s">
        <v>778</v>
      </c>
      <c r="D29" s="55">
        <f>(P21+S21+V21+Y21+AB21+AE21+AH21+AK21)/8</f>
        <v>43.75</v>
      </c>
      <c r="E29" s="33">
        <f>D29/100*6</f>
        <v>2.625</v>
      </c>
    </row>
    <row r="30" spans="1:122" x14ac:dyDescent="0.3">
      <c r="B30" t="s">
        <v>767</v>
      </c>
      <c r="C30" t="s">
        <v>778</v>
      </c>
      <c r="D30" s="55">
        <f>(Q21+T21+W21+Z21+AC21+AF21+AI21+AL21)/8</f>
        <v>25.000000000000004</v>
      </c>
      <c r="E30" s="33">
        <f>D30/100*6</f>
        <v>1.5000000000000004</v>
      </c>
    </row>
    <row r="31" spans="1:122" x14ac:dyDescent="0.3">
      <c r="D31" s="53">
        <f>SUM(D28:D30)</f>
        <v>100</v>
      </c>
      <c r="E31" s="53">
        <f>SUM(E28:E30)</f>
        <v>6</v>
      </c>
    </row>
    <row r="32" spans="1:122" x14ac:dyDescent="0.3">
      <c r="B32" t="s">
        <v>764</v>
      </c>
      <c r="C32" t="s">
        <v>779</v>
      </c>
      <c r="D32" s="55">
        <f>(AM21+AP21+AS21+AV21)/4</f>
        <v>37.5</v>
      </c>
      <c r="E32">
        <v>2</v>
      </c>
    </row>
    <row r="33" spans="2:5" x14ac:dyDescent="0.3">
      <c r="B33" t="s">
        <v>766</v>
      </c>
      <c r="C33" t="s">
        <v>779</v>
      </c>
      <c r="D33" s="55">
        <f>(AN21+AQ21+AT21+AW21)/4</f>
        <v>50.000000000000007</v>
      </c>
      <c r="E33">
        <f>D33/100*6</f>
        <v>3.0000000000000009</v>
      </c>
    </row>
    <row r="34" spans="2:5" x14ac:dyDescent="0.3">
      <c r="B34" t="s">
        <v>767</v>
      </c>
      <c r="C34" t="s">
        <v>779</v>
      </c>
      <c r="D34" s="55">
        <f>(AO21+AR21+AU21+AX21)/4</f>
        <v>12.5</v>
      </c>
      <c r="E34">
        <v>1</v>
      </c>
    </row>
    <row r="35" spans="2:5" x14ac:dyDescent="0.3">
      <c r="D35" s="53">
        <f>SUM(D32:D34)</f>
        <v>100</v>
      </c>
      <c r="E35" s="54">
        <f>SUM(E32:E34)</f>
        <v>6.0000000000000009</v>
      </c>
    </row>
    <row r="36" spans="2:5" x14ac:dyDescent="0.3">
      <c r="B36" t="s">
        <v>764</v>
      </c>
      <c r="C36" t="s">
        <v>780</v>
      </c>
      <c r="D36" s="55">
        <f>(AY21+BB21+BE21+BH21+BK21+BN21+BQ21+BT21+BW21+BZ21+CC21+CF21+CI21+CL21+CO21+CR21+CU21+CX21+DA21+DD21)/20</f>
        <v>50.000000000000007</v>
      </c>
      <c r="E36">
        <f>D36/100*6</f>
        <v>3.0000000000000009</v>
      </c>
    </row>
    <row r="37" spans="2:5" x14ac:dyDescent="0.3">
      <c r="B37" t="s">
        <v>766</v>
      </c>
      <c r="C37" t="s">
        <v>780</v>
      </c>
      <c r="D37" s="55">
        <f>(AZ21+BC21+BF21+BI21+BL21+BO21+BR21+BU21+BX21+CA21+CD21+CG21+CJ21+CM21+CP21+CS21+CV21+CY21+DB21+DE21)/20</f>
        <v>40.000000000000007</v>
      </c>
      <c r="E37">
        <v>2</v>
      </c>
    </row>
    <row r="38" spans="2:5" x14ac:dyDescent="0.3">
      <c r="B38" t="s">
        <v>767</v>
      </c>
      <c r="C38" t="s">
        <v>780</v>
      </c>
      <c r="D38" s="55">
        <f>(BA21+BD21+BG21+BJ21+BM21+BP21+BS21+BV21+BY21+CB21+CE21+CH21+CK21+CN21+CQ21+CT21+CW21+CZ21+DC21+DF21)/20</f>
        <v>10</v>
      </c>
      <c r="E38">
        <v>1</v>
      </c>
    </row>
    <row r="39" spans="2:5" x14ac:dyDescent="0.3">
      <c r="D39" s="54">
        <f>SUM(D36:D38)</f>
        <v>100.00000000000001</v>
      </c>
      <c r="E39" s="54">
        <f>SUM(E36:E38)</f>
        <v>6.0000000000000009</v>
      </c>
    </row>
    <row r="40" spans="2:5" x14ac:dyDescent="0.3">
      <c r="B40" t="s">
        <v>764</v>
      </c>
      <c r="C40" t="s">
        <v>781</v>
      </c>
      <c r="D40" s="55">
        <f>(DG21+DJ21+DM21+DP21)/4</f>
        <v>54.166666666666671</v>
      </c>
      <c r="E40">
        <v>3</v>
      </c>
    </row>
    <row r="41" spans="2:5" x14ac:dyDescent="0.3">
      <c r="B41" t="s">
        <v>766</v>
      </c>
      <c r="C41" t="s">
        <v>781</v>
      </c>
      <c r="D41" s="55">
        <f>(DH21+DK21+DN21+DQ21)/4</f>
        <v>41.666666666666671</v>
      </c>
      <c r="E41">
        <v>2</v>
      </c>
    </row>
    <row r="42" spans="2:5" x14ac:dyDescent="0.3">
      <c r="B42" t="s">
        <v>767</v>
      </c>
      <c r="C42" t="s">
        <v>781</v>
      </c>
      <c r="D42" s="55">
        <f>(DI21+DL21+DO21+DR21)/4</f>
        <v>4.166666666666667</v>
      </c>
      <c r="E42">
        <v>1</v>
      </c>
    </row>
    <row r="43" spans="2:5" x14ac:dyDescent="0.3">
      <c r="D43" s="54">
        <f>SUM(D40:D42)</f>
        <v>100.00000000000001</v>
      </c>
      <c r="E43" s="54">
        <f>SUM(E40:E42)</f>
        <v>6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14" workbookViewId="0">
      <selection activeCell="D59" sqref="D59:D6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63" t="s">
        <v>0</v>
      </c>
      <c r="B4" s="63" t="s">
        <v>170</v>
      </c>
      <c r="C4" s="114" t="s">
        <v>319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79" t="s">
        <v>321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75" t="s">
        <v>881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110" t="s">
        <v>329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9" t="s">
        <v>326</v>
      </c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</row>
    <row r="5" spans="1:167" ht="15.75" customHeight="1" x14ac:dyDescent="0.3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86" t="s">
        <v>322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76" t="s">
        <v>323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8"/>
      <c r="AV5" s="76" t="s">
        <v>379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8"/>
      <c r="BK5" s="86" t="s">
        <v>380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86" t="s">
        <v>330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05" t="s">
        <v>325</v>
      </c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82" t="s">
        <v>331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6" t="s">
        <v>332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8"/>
      <c r="EH5" s="125" t="s">
        <v>43</v>
      </c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7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6" hidden="1" x14ac:dyDescent="0.3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63"/>
      <c r="B11" s="63"/>
      <c r="C11" s="65" t="s">
        <v>60</v>
      </c>
      <c r="D11" s="66" t="s">
        <v>2</v>
      </c>
      <c r="E11" s="66" t="s">
        <v>3</v>
      </c>
      <c r="F11" s="65" t="s">
        <v>83</v>
      </c>
      <c r="G11" s="66" t="s">
        <v>3</v>
      </c>
      <c r="H11" s="66" t="s">
        <v>9</v>
      </c>
      <c r="I11" s="66" t="s">
        <v>61</v>
      </c>
      <c r="J11" s="66" t="s">
        <v>10</v>
      </c>
      <c r="K11" s="66" t="s">
        <v>11</v>
      </c>
      <c r="L11" s="86" t="s">
        <v>62</v>
      </c>
      <c r="M11" s="87"/>
      <c r="N11" s="87"/>
      <c r="O11" s="106" t="s">
        <v>63</v>
      </c>
      <c r="P11" s="106"/>
      <c r="Q11" s="106"/>
      <c r="R11" s="65" t="s">
        <v>64</v>
      </c>
      <c r="S11" s="66"/>
      <c r="T11" s="66"/>
      <c r="U11" s="68" t="s">
        <v>972</v>
      </c>
      <c r="V11" s="69"/>
      <c r="W11" s="65"/>
      <c r="X11" s="66" t="s">
        <v>974</v>
      </c>
      <c r="Y11" s="66"/>
      <c r="Z11" s="66"/>
      <c r="AA11" s="66" t="s">
        <v>65</v>
      </c>
      <c r="AB11" s="66"/>
      <c r="AC11" s="66"/>
      <c r="AD11" s="66" t="s">
        <v>66</v>
      </c>
      <c r="AE11" s="66"/>
      <c r="AF11" s="66"/>
      <c r="AG11" s="66" t="s">
        <v>67</v>
      </c>
      <c r="AH11" s="66"/>
      <c r="AI11" s="66"/>
      <c r="AJ11" s="66" t="s">
        <v>68</v>
      </c>
      <c r="AK11" s="66"/>
      <c r="AL11" s="66"/>
      <c r="AM11" s="106" t="s">
        <v>69</v>
      </c>
      <c r="AN11" s="106"/>
      <c r="AO11" s="106"/>
      <c r="AP11" s="82" t="s">
        <v>70</v>
      </c>
      <c r="AQ11" s="82"/>
      <c r="AR11" s="82"/>
      <c r="AS11" s="106" t="s">
        <v>71</v>
      </c>
      <c r="AT11" s="106"/>
      <c r="AU11" s="106"/>
      <c r="AV11" s="106" t="s">
        <v>72</v>
      </c>
      <c r="AW11" s="106"/>
      <c r="AX11" s="106"/>
      <c r="AY11" s="106" t="s">
        <v>84</v>
      </c>
      <c r="AZ11" s="106"/>
      <c r="BA11" s="106"/>
      <c r="BB11" s="106" t="s">
        <v>73</v>
      </c>
      <c r="BC11" s="106"/>
      <c r="BD11" s="106"/>
      <c r="BE11" s="106" t="s">
        <v>1004</v>
      </c>
      <c r="BF11" s="106"/>
      <c r="BG11" s="106"/>
      <c r="BH11" s="106" t="s">
        <v>74</v>
      </c>
      <c r="BI11" s="106"/>
      <c r="BJ11" s="106"/>
      <c r="BK11" s="77" t="s">
        <v>373</v>
      </c>
      <c r="BL11" s="77"/>
      <c r="BM11" s="78"/>
      <c r="BN11" s="76" t="s">
        <v>374</v>
      </c>
      <c r="BO11" s="77"/>
      <c r="BP11" s="78"/>
      <c r="BQ11" s="82" t="s">
        <v>375</v>
      </c>
      <c r="BR11" s="82"/>
      <c r="BS11" s="82"/>
      <c r="BT11" s="82" t="s">
        <v>376</v>
      </c>
      <c r="BU11" s="82"/>
      <c r="BV11" s="82"/>
      <c r="BW11" s="82" t="s">
        <v>377</v>
      </c>
      <c r="BX11" s="82"/>
      <c r="BY11" s="76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6" t="s">
        <v>82</v>
      </c>
      <c r="CY11" s="77"/>
      <c r="CZ11" s="78"/>
      <c r="DA11" s="76" t="s">
        <v>86</v>
      </c>
      <c r="DB11" s="77"/>
      <c r="DC11" s="78"/>
      <c r="DD11" s="76" t="s">
        <v>358</v>
      </c>
      <c r="DE11" s="77"/>
      <c r="DF11" s="78"/>
      <c r="DG11" s="76" t="s">
        <v>359</v>
      </c>
      <c r="DH11" s="77"/>
      <c r="DI11" s="78"/>
      <c r="DJ11" s="76" t="s">
        <v>360</v>
      </c>
      <c r="DK11" s="77"/>
      <c r="DL11" s="78"/>
      <c r="DM11" s="76" t="s">
        <v>361</v>
      </c>
      <c r="DN11" s="77"/>
      <c r="DO11" s="78"/>
      <c r="DP11" s="76" t="s">
        <v>362</v>
      </c>
      <c r="DQ11" s="77"/>
      <c r="DR11" s="78"/>
      <c r="DS11" s="76" t="s">
        <v>363</v>
      </c>
      <c r="DT11" s="77"/>
      <c r="DU11" s="78"/>
      <c r="DV11" s="82" t="s">
        <v>364</v>
      </c>
      <c r="DW11" s="82"/>
      <c r="DX11" s="82"/>
      <c r="DY11" s="82" t="s">
        <v>365</v>
      </c>
      <c r="DZ11" s="82"/>
      <c r="EA11" s="82"/>
      <c r="EB11" s="82" t="s">
        <v>366</v>
      </c>
      <c r="EC11" s="82"/>
      <c r="ED11" s="82"/>
      <c r="EE11" s="82" t="s">
        <v>367</v>
      </c>
      <c r="EF11" s="82"/>
      <c r="EG11" s="82"/>
      <c r="EH11" s="119" t="s">
        <v>368</v>
      </c>
      <c r="EI11" s="120"/>
      <c r="EJ11" s="121"/>
      <c r="EK11" s="119" t="s">
        <v>369</v>
      </c>
      <c r="EL11" s="120"/>
      <c r="EM11" s="121"/>
      <c r="EN11" s="119" t="s">
        <v>370</v>
      </c>
      <c r="EO11" s="120"/>
      <c r="EP11" s="121"/>
      <c r="EQ11" s="119" t="s">
        <v>371</v>
      </c>
      <c r="ER11" s="120"/>
      <c r="ES11" s="121"/>
      <c r="ET11" s="119" t="s">
        <v>372</v>
      </c>
      <c r="EU11" s="120"/>
      <c r="EV11" s="121"/>
      <c r="EW11" s="82" t="s">
        <v>353</v>
      </c>
      <c r="EX11" s="82"/>
      <c r="EY11" s="82"/>
      <c r="EZ11" s="82" t="s">
        <v>354</v>
      </c>
      <c r="FA11" s="82"/>
      <c r="FB11" s="82"/>
      <c r="FC11" s="82" t="s">
        <v>355</v>
      </c>
      <c r="FD11" s="82"/>
      <c r="FE11" s="82"/>
      <c r="FF11" s="82" t="s">
        <v>356</v>
      </c>
      <c r="FG11" s="82"/>
      <c r="FH11" s="82"/>
      <c r="FI11" s="82" t="s">
        <v>357</v>
      </c>
      <c r="FJ11" s="82"/>
      <c r="FK11" s="82"/>
    </row>
    <row r="12" spans="1:167" ht="70.5" customHeight="1" thickBot="1" x14ac:dyDescent="0.35">
      <c r="A12" s="63"/>
      <c r="B12" s="63"/>
      <c r="C12" s="115" t="s">
        <v>958</v>
      </c>
      <c r="D12" s="118"/>
      <c r="E12" s="117"/>
      <c r="F12" s="116" t="s">
        <v>962</v>
      </c>
      <c r="G12" s="116"/>
      <c r="H12" s="117"/>
      <c r="I12" s="115" t="s">
        <v>966</v>
      </c>
      <c r="J12" s="116"/>
      <c r="K12" s="117"/>
      <c r="L12" s="115" t="s">
        <v>968</v>
      </c>
      <c r="M12" s="116"/>
      <c r="N12" s="117"/>
      <c r="O12" s="115" t="s">
        <v>969</v>
      </c>
      <c r="P12" s="116"/>
      <c r="Q12" s="117"/>
      <c r="R12" s="122" t="s">
        <v>971</v>
      </c>
      <c r="S12" s="123"/>
      <c r="T12" s="124"/>
      <c r="U12" s="122" t="s">
        <v>973</v>
      </c>
      <c r="V12" s="123"/>
      <c r="W12" s="124"/>
      <c r="X12" s="122" t="s">
        <v>975</v>
      </c>
      <c r="Y12" s="123"/>
      <c r="Z12" s="124"/>
      <c r="AA12" s="122" t="s">
        <v>976</v>
      </c>
      <c r="AB12" s="123"/>
      <c r="AC12" s="124"/>
      <c r="AD12" s="122" t="s">
        <v>979</v>
      </c>
      <c r="AE12" s="123"/>
      <c r="AF12" s="124"/>
      <c r="AG12" s="122" t="s">
        <v>980</v>
      </c>
      <c r="AH12" s="123"/>
      <c r="AI12" s="124"/>
      <c r="AJ12" s="122" t="s">
        <v>983</v>
      </c>
      <c r="AK12" s="123"/>
      <c r="AL12" s="124"/>
      <c r="AM12" s="122" t="s">
        <v>987</v>
      </c>
      <c r="AN12" s="123"/>
      <c r="AO12" s="124"/>
      <c r="AP12" s="122" t="s">
        <v>991</v>
      </c>
      <c r="AQ12" s="123"/>
      <c r="AR12" s="124"/>
      <c r="AS12" s="122" t="s">
        <v>992</v>
      </c>
      <c r="AT12" s="123"/>
      <c r="AU12" s="124"/>
      <c r="AV12" s="122" t="s">
        <v>993</v>
      </c>
      <c r="AW12" s="123"/>
      <c r="AX12" s="124"/>
      <c r="AY12" s="122" t="s">
        <v>995</v>
      </c>
      <c r="AZ12" s="123"/>
      <c r="BA12" s="124"/>
      <c r="BB12" s="122" t="s">
        <v>997</v>
      </c>
      <c r="BC12" s="123"/>
      <c r="BD12" s="124"/>
      <c r="BE12" s="122" t="s">
        <v>1001</v>
      </c>
      <c r="BF12" s="123"/>
      <c r="BG12" s="124"/>
      <c r="BH12" s="115" t="s">
        <v>305</v>
      </c>
      <c r="BI12" s="116"/>
      <c r="BJ12" s="117"/>
      <c r="BK12" s="122" t="s">
        <v>1006</v>
      </c>
      <c r="BL12" s="123"/>
      <c r="BM12" s="124"/>
      <c r="BN12" s="122" t="s">
        <v>1007</v>
      </c>
      <c r="BO12" s="123"/>
      <c r="BP12" s="124"/>
      <c r="BQ12" s="122" t="s">
        <v>1011</v>
      </c>
      <c r="BR12" s="123"/>
      <c r="BS12" s="124"/>
      <c r="BT12" s="122" t="s">
        <v>1012</v>
      </c>
      <c r="BU12" s="123"/>
      <c r="BV12" s="124"/>
      <c r="BW12" s="122" t="s">
        <v>1013</v>
      </c>
      <c r="BX12" s="123"/>
      <c r="BY12" s="124"/>
      <c r="BZ12" s="122" t="s">
        <v>309</v>
      </c>
      <c r="CA12" s="123"/>
      <c r="CB12" s="124"/>
      <c r="CC12" s="122" t="s">
        <v>1014</v>
      </c>
      <c r="CD12" s="123"/>
      <c r="CE12" s="124"/>
      <c r="CF12" s="122" t="s">
        <v>1015</v>
      </c>
      <c r="CG12" s="123"/>
      <c r="CH12" s="124"/>
      <c r="CI12" s="122" t="s">
        <v>1017</v>
      </c>
      <c r="CJ12" s="123"/>
      <c r="CK12" s="124"/>
      <c r="CL12" s="122" t="s">
        <v>1018</v>
      </c>
      <c r="CM12" s="123"/>
      <c r="CN12" s="124"/>
      <c r="CO12" s="122" t="s">
        <v>1021</v>
      </c>
      <c r="CP12" s="123"/>
      <c r="CQ12" s="124"/>
      <c r="CR12" s="122" t="s">
        <v>1022</v>
      </c>
      <c r="CS12" s="123"/>
      <c r="CT12" s="124"/>
      <c r="CU12" s="122" t="s">
        <v>1025</v>
      </c>
      <c r="CV12" s="123"/>
      <c r="CW12" s="124"/>
      <c r="CX12" s="122" t="s">
        <v>1026</v>
      </c>
      <c r="CY12" s="123"/>
      <c r="CZ12" s="124"/>
      <c r="DA12" s="122" t="s">
        <v>498</v>
      </c>
      <c r="DB12" s="123"/>
      <c r="DC12" s="124"/>
      <c r="DD12" s="122" t="s">
        <v>1028</v>
      </c>
      <c r="DE12" s="123"/>
      <c r="DF12" s="124"/>
      <c r="DG12" s="122" t="s">
        <v>1029</v>
      </c>
      <c r="DH12" s="123"/>
      <c r="DI12" s="124"/>
      <c r="DJ12" s="122" t="s">
        <v>1033</v>
      </c>
      <c r="DK12" s="123"/>
      <c r="DL12" s="124"/>
      <c r="DM12" s="122" t="s">
        <v>1035</v>
      </c>
      <c r="DN12" s="123"/>
      <c r="DO12" s="124"/>
      <c r="DP12" s="122" t="s">
        <v>1036</v>
      </c>
      <c r="DQ12" s="123"/>
      <c r="DR12" s="124"/>
      <c r="DS12" s="122" t="s">
        <v>1038</v>
      </c>
      <c r="DT12" s="123"/>
      <c r="DU12" s="124"/>
      <c r="DV12" s="122" t="s">
        <v>1039</v>
      </c>
      <c r="DW12" s="123"/>
      <c r="DX12" s="124"/>
      <c r="DY12" s="122" t="s">
        <v>1040</v>
      </c>
      <c r="DZ12" s="123"/>
      <c r="EA12" s="124"/>
      <c r="EB12" s="122" t="s">
        <v>1042</v>
      </c>
      <c r="EC12" s="123"/>
      <c r="ED12" s="124"/>
      <c r="EE12" s="122" t="s">
        <v>1045</v>
      </c>
      <c r="EF12" s="123"/>
      <c r="EG12" s="124"/>
      <c r="EH12" s="122" t="s">
        <v>1049</v>
      </c>
      <c r="EI12" s="123"/>
      <c r="EJ12" s="124"/>
      <c r="EK12" s="122" t="s">
        <v>1051</v>
      </c>
      <c r="EL12" s="123"/>
      <c r="EM12" s="124"/>
      <c r="EN12" s="122" t="s">
        <v>517</v>
      </c>
      <c r="EO12" s="123"/>
      <c r="EP12" s="124"/>
      <c r="EQ12" s="122" t="s">
        <v>1056</v>
      </c>
      <c r="ER12" s="123"/>
      <c r="ES12" s="124"/>
      <c r="ET12" s="122" t="s">
        <v>1057</v>
      </c>
      <c r="EU12" s="123"/>
      <c r="EV12" s="124"/>
      <c r="EW12" s="122" t="s">
        <v>1059</v>
      </c>
      <c r="EX12" s="123"/>
      <c r="EY12" s="124"/>
      <c r="EZ12" s="122" t="s">
        <v>1060</v>
      </c>
      <c r="FA12" s="123"/>
      <c r="FB12" s="124"/>
      <c r="FC12" s="122" t="s">
        <v>1063</v>
      </c>
      <c r="FD12" s="123"/>
      <c r="FE12" s="124"/>
      <c r="FF12" s="122" t="s">
        <v>1064</v>
      </c>
      <c r="FG12" s="123"/>
      <c r="FH12" s="124"/>
      <c r="FI12" s="122" t="s">
        <v>1067</v>
      </c>
      <c r="FJ12" s="123"/>
      <c r="FK12" s="124"/>
    </row>
    <row r="13" spans="1:167" ht="144.75" customHeight="1" thickBot="1" x14ac:dyDescent="0.35">
      <c r="A13" s="63"/>
      <c r="B13" s="63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56" t="s">
        <v>171</v>
      </c>
      <c r="B39" s="57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3">
      <c r="A40" s="58" t="s">
        <v>792</v>
      </c>
      <c r="B40" s="5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" t="s">
        <v>763</v>
      </c>
    </row>
    <row r="43" spans="1:167" x14ac:dyDescent="0.3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 x14ac:dyDescent="0.3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 x14ac:dyDescent="0.3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 x14ac:dyDescent="0.3">
      <c r="D46" s="53">
        <f>SUM(D43:D45)</f>
        <v>0</v>
      </c>
      <c r="E46" s="53">
        <f>SUM(E43:E45)</f>
        <v>0</v>
      </c>
    </row>
    <row r="47" spans="1:167" x14ac:dyDescent="0.3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 x14ac:dyDescent="0.3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3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 x14ac:dyDescent="0.3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 x14ac:dyDescent="0.3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 x14ac:dyDescent="0.3">
      <c r="D54" s="54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3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 x14ac:dyDescent="0.3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 x14ac:dyDescent="0.3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 x14ac:dyDescent="0.3">
      <c r="D62" s="54">
        <f>SUM(D59:D61)</f>
        <v>0</v>
      </c>
      <c r="E62" s="54">
        <f>SUM(E59:E61)</f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63" t="s">
        <v>0</v>
      </c>
      <c r="B4" s="63" t="s">
        <v>170</v>
      </c>
      <c r="C4" s="114" t="s">
        <v>382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75" t="s">
        <v>321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 t="s">
        <v>881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128" t="s">
        <v>329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09" t="s">
        <v>383</v>
      </c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</row>
    <row r="5" spans="1:200" ht="13.5" customHeight="1" x14ac:dyDescent="0.3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322</v>
      </c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379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6" t="s">
        <v>380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 t="s">
        <v>330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5" t="s">
        <v>325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 t="s">
        <v>331</v>
      </c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29" t="s">
        <v>332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05" t="s">
        <v>43</v>
      </c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6" hidden="1" x14ac:dyDescent="0.3">
      <c r="A6" s="63"/>
      <c r="B6" s="6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63"/>
      <c r="B7" s="6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63"/>
      <c r="B8" s="6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63"/>
      <c r="B9" s="6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63"/>
      <c r="B10" s="6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63"/>
      <c r="B11" s="63"/>
      <c r="C11" s="106" t="s">
        <v>87</v>
      </c>
      <c r="D11" s="106" t="s">
        <v>2</v>
      </c>
      <c r="E11" s="106" t="s">
        <v>3</v>
      </c>
      <c r="F11" s="106" t="s">
        <v>88</v>
      </c>
      <c r="G11" s="106" t="s">
        <v>6</v>
      </c>
      <c r="H11" s="106" t="s">
        <v>7</v>
      </c>
      <c r="I11" s="106" t="s">
        <v>116</v>
      </c>
      <c r="J11" s="106" t="s">
        <v>6</v>
      </c>
      <c r="K11" s="106" t="s">
        <v>7</v>
      </c>
      <c r="L11" s="106" t="s">
        <v>89</v>
      </c>
      <c r="M11" s="106" t="s">
        <v>1</v>
      </c>
      <c r="N11" s="106" t="s">
        <v>2</v>
      </c>
      <c r="O11" s="106" t="s">
        <v>90</v>
      </c>
      <c r="P11" s="106"/>
      <c r="Q11" s="106"/>
      <c r="R11" s="106" t="s">
        <v>91</v>
      </c>
      <c r="S11" s="106"/>
      <c r="T11" s="106"/>
      <c r="U11" s="106" t="s">
        <v>92</v>
      </c>
      <c r="V11" s="106"/>
      <c r="W11" s="106"/>
      <c r="X11" s="106" t="s">
        <v>93</v>
      </c>
      <c r="Y11" s="106"/>
      <c r="Z11" s="106"/>
      <c r="AA11" s="82" t="s">
        <v>1097</v>
      </c>
      <c r="AB11" s="82"/>
      <c r="AC11" s="82"/>
      <c r="AD11" s="82" t="s">
        <v>94</v>
      </c>
      <c r="AE11" s="82"/>
      <c r="AF11" s="82"/>
      <c r="AG11" s="106" t="s">
        <v>95</v>
      </c>
      <c r="AH11" s="106"/>
      <c r="AI11" s="106"/>
      <c r="AJ11" s="82" t="s">
        <v>96</v>
      </c>
      <c r="AK11" s="82"/>
      <c r="AL11" s="82"/>
      <c r="AM11" s="106" t="s">
        <v>97</v>
      </c>
      <c r="AN11" s="106"/>
      <c r="AO11" s="106"/>
      <c r="AP11" s="106" t="s">
        <v>98</v>
      </c>
      <c r="AQ11" s="106"/>
      <c r="AR11" s="106"/>
      <c r="AS11" s="106" t="s">
        <v>99</v>
      </c>
      <c r="AT11" s="106"/>
      <c r="AU11" s="106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1121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407</v>
      </c>
      <c r="BX11" s="82"/>
      <c r="BY11" s="82"/>
      <c r="BZ11" s="82" t="s">
        <v>408</v>
      </c>
      <c r="CA11" s="82"/>
      <c r="CB11" s="82"/>
      <c r="CC11" s="82" t="s">
        <v>409</v>
      </c>
      <c r="CD11" s="82"/>
      <c r="CE11" s="82"/>
      <c r="CF11" s="82" t="s">
        <v>410</v>
      </c>
      <c r="CG11" s="82"/>
      <c r="CH11" s="82"/>
      <c r="CI11" s="82" t="s">
        <v>411</v>
      </c>
      <c r="CJ11" s="82"/>
      <c r="CK11" s="82"/>
      <c r="CL11" s="82" t="s">
        <v>412</v>
      </c>
      <c r="CM11" s="82"/>
      <c r="CN11" s="82"/>
      <c r="CO11" s="76" t="s">
        <v>107</v>
      </c>
      <c r="CP11" s="77"/>
      <c r="CQ11" s="78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390</v>
      </c>
      <c r="EC11" s="82"/>
      <c r="ED11" s="82"/>
      <c r="EE11" s="82" t="s">
        <v>391</v>
      </c>
      <c r="EF11" s="82"/>
      <c r="EG11" s="82"/>
      <c r="EH11" s="82" t="s">
        <v>392</v>
      </c>
      <c r="EI11" s="82"/>
      <c r="EJ11" s="82"/>
      <c r="EK11" s="82" t="s">
        <v>393</v>
      </c>
      <c r="EL11" s="82"/>
      <c r="EM11" s="82"/>
      <c r="EN11" s="82" t="s">
        <v>394</v>
      </c>
      <c r="EO11" s="82"/>
      <c r="EP11" s="82"/>
      <c r="EQ11" s="82" t="s">
        <v>395</v>
      </c>
      <c r="ER11" s="82"/>
      <c r="ES11" s="82"/>
      <c r="ET11" s="82" t="s">
        <v>396</v>
      </c>
      <c r="EU11" s="82"/>
      <c r="EV11" s="82"/>
      <c r="EW11" s="82" t="s">
        <v>397</v>
      </c>
      <c r="EX11" s="82"/>
      <c r="EY11" s="82"/>
      <c r="EZ11" s="82" t="s">
        <v>398</v>
      </c>
      <c r="FA11" s="82"/>
      <c r="FB11" s="82"/>
      <c r="FC11" s="82" t="s">
        <v>399</v>
      </c>
      <c r="FD11" s="82"/>
      <c r="FE11" s="82"/>
      <c r="FF11" s="82" t="s">
        <v>400</v>
      </c>
      <c r="FG11" s="82"/>
      <c r="FH11" s="82"/>
      <c r="FI11" s="82" t="s">
        <v>401</v>
      </c>
      <c r="FJ11" s="82"/>
      <c r="FK11" s="82"/>
      <c r="FL11" s="82" t="s">
        <v>402</v>
      </c>
      <c r="FM11" s="82"/>
      <c r="FN11" s="82"/>
      <c r="FO11" s="82" t="s">
        <v>403</v>
      </c>
      <c r="FP11" s="82"/>
      <c r="FQ11" s="82"/>
      <c r="FR11" s="82" t="s">
        <v>404</v>
      </c>
      <c r="FS11" s="82"/>
      <c r="FT11" s="82"/>
      <c r="FU11" s="82" t="s">
        <v>405</v>
      </c>
      <c r="FV11" s="82"/>
      <c r="FW11" s="82"/>
      <c r="FX11" s="82" t="s">
        <v>406</v>
      </c>
      <c r="FY11" s="82"/>
      <c r="FZ11" s="82"/>
      <c r="GA11" s="82" t="s">
        <v>384</v>
      </c>
      <c r="GB11" s="82"/>
      <c r="GC11" s="82"/>
      <c r="GD11" s="82" t="s">
        <v>385</v>
      </c>
      <c r="GE11" s="82"/>
      <c r="GF11" s="82"/>
      <c r="GG11" s="82" t="s">
        <v>386</v>
      </c>
      <c r="GH11" s="82"/>
      <c r="GI11" s="82"/>
      <c r="GJ11" s="82" t="s">
        <v>387</v>
      </c>
      <c r="GK11" s="82"/>
      <c r="GL11" s="82"/>
      <c r="GM11" s="82" t="s">
        <v>388</v>
      </c>
      <c r="GN11" s="82"/>
      <c r="GO11" s="82"/>
      <c r="GP11" s="82" t="s">
        <v>389</v>
      </c>
      <c r="GQ11" s="82"/>
      <c r="GR11" s="82"/>
    </row>
    <row r="12" spans="1:200" ht="87" customHeight="1" x14ac:dyDescent="0.3">
      <c r="A12" s="63"/>
      <c r="B12" s="63"/>
      <c r="C12" s="60" t="s">
        <v>1071</v>
      </c>
      <c r="D12" s="60"/>
      <c r="E12" s="60"/>
      <c r="F12" s="60" t="s">
        <v>1073</v>
      </c>
      <c r="G12" s="60"/>
      <c r="H12" s="60"/>
      <c r="I12" s="60" t="s">
        <v>1076</v>
      </c>
      <c r="J12" s="60"/>
      <c r="K12" s="60"/>
      <c r="L12" s="60" t="s">
        <v>1080</v>
      </c>
      <c r="M12" s="60"/>
      <c r="N12" s="60"/>
      <c r="O12" s="60" t="s">
        <v>1084</v>
      </c>
      <c r="P12" s="60"/>
      <c r="Q12" s="60"/>
      <c r="R12" s="60" t="s">
        <v>1088</v>
      </c>
      <c r="S12" s="60"/>
      <c r="T12" s="60"/>
      <c r="U12" s="60" t="s">
        <v>1092</v>
      </c>
      <c r="V12" s="60"/>
      <c r="W12" s="60"/>
      <c r="X12" s="60" t="s">
        <v>1096</v>
      </c>
      <c r="Y12" s="60"/>
      <c r="Z12" s="60"/>
      <c r="AA12" s="60" t="s">
        <v>1098</v>
      </c>
      <c r="AB12" s="60"/>
      <c r="AC12" s="60"/>
      <c r="AD12" s="60" t="s">
        <v>537</v>
      </c>
      <c r="AE12" s="60"/>
      <c r="AF12" s="60"/>
      <c r="AG12" s="60" t="s">
        <v>1103</v>
      </c>
      <c r="AH12" s="60"/>
      <c r="AI12" s="60"/>
      <c r="AJ12" s="60" t="s">
        <v>1104</v>
      </c>
      <c r="AK12" s="60"/>
      <c r="AL12" s="60"/>
      <c r="AM12" s="62" t="s">
        <v>1105</v>
      </c>
      <c r="AN12" s="62"/>
      <c r="AO12" s="62"/>
      <c r="AP12" s="62" t="s">
        <v>1106</v>
      </c>
      <c r="AQ12" s="62"/>
      <c r="AR12" s="62"/>
      <c r="AS12" s="62" t="s">
        <v>1107</v>
      </c>
      <c r="AT12" s="62"/>
      <c r="AU12" s="62"/>
      <c r="AV12" s="62" t="s">
        <v>1111</v>
      </c>
      <c r="AW12" s="62"/>
      <c r="AX12" s="62"/>
      <c r="AY12" s="62" t="s">
        <v>1115</v>
      </c>
      <c r="AZ12" s="62"/>
      <c r="BA12" s="62"/>
      <c r="BB12" s="62" t="s">
        <v>1118</v>
      </c>
      <c r="BC12" s="62"/>
      <c r="BD12" s="62"/>
      <c r="BE12" s="62" t="s">
        <v>1119</v>
      </c>
      <c r="BF12" s="62"/>
      <c r="BG12" s="62"/>
      <c r="BH12" s="62" t="s">
        <v>1122</v>
      </c>
      <c r="BI12" s="62"/>
      <c r="BJ12" s="62"/>
      <c r="BK12" s="62" t="s">
        <v>1123</v>
      </c>
      <c r="BL12" s="62"/>
      <c r="BM12" s="62"/>
      <c r="BN12" s="62" t="s">
        <v>1124</v>
      </c>
      <c r="BO12" s="62"/>
      <c r="BP12" s="62"/>
      <c r="BQ12" s="62" t="s">
        <v>559</v>
      </c>
      <c r="BR12" s="62"/>
      <c r="BS12" s="62"/>
      <c r="BT12" s="62" t="s">
        <v>562</v>
      </c>
      <c r="BU12" s="62"/>
      <c r="BV12" s="62"/>
      <c r="BW12" s="60" t="s">
        <v>1125</v>
      </c>
      <c r="BX12" s="60"/>
      <c r="BY12" s="60"/>
      <c r="BZ12" s="60" t="s">
        <v>1126</v>
      </c>
      <c r="CA12" s="60"/>
      <c r="CB12" s="60"/>
      <c r="CC12" s="60" t="s">
        <v>1127</v>
      </c>
      <c r="CD12" s="60"/>
      <c r="CE12" s="60"/>
      <c r="CF12" s="60" t="s">
        <v>1131</v>
      </c>
      <c r="CG12" s="60"/>
      <c r="CH12" s="60"/>
      <c r="CI12" s="60" t="s">
        <v>1135</v>
      </c>
      <c r="CJ12" s="60"/>
      <c r="CK12" s="60"/>
      <c r="CL12" s="60" t="s">
        <v>573</v>
      </c>
      <c r="CM12" s="60"/>
      <c r="CN12" s="60"/>
      <c r="CO12" s="62" t="s">
        <v>1137</v>
      </c>
      <c r="CP12" s="62"/>
      <c r="CQ12" s="62"/>
      <c r="CR12" s="62" t="s">
        <v>1141</v>
      </c>
      <c r="CS12" s="62"/>
      <c r="CT12" s="62"/>
      <c r="CU12" s="62" t="s">
        <v>1144</v>
      </c>
      <c r="CV12" s="62"/>
      <c r="CW12" s="62"/>
      <c r="CX12" s="62" t="s">
        <v>1148</v>
      </c>
      <c r="CY12" s="62"/>
      <c r="CZ12" s="62"/>
      <c r="DA12" s="62" t="s">
        <v>581</v>
      </c>
      <c r="DB12" s="62"/>
      <c r="DC12" s="62"/>
      <c r="DD12" s="60" t="s">
        <v>1149</v>
      </c>
      <c r="DE12" s="60"/>
      <c r="DF12" s="60"/>
      <c r="DG12" s="60" t="s">
        <v>1153</v>
      </c>
      <c r="DH12" s="60"/>
      <c r="DI12" s="60"/>
      <c r="DJ12" s="60" t="s">
        <v>1157</v>
      </c>
      <c r="DK12" s="60"/>
      <c r="DL12" s="60"/>
      <c r="DM12" s="62" t="s">
        <v>1159</v>
      </c>
      <c r="DN12" s="62"/>
      <c r="DO12" s="62"/>
      <c r="DP12" s="60" t="s">
        <v>1160</v>
      </c>
      <c r="DQ12" s="60"/>
      <c r="DR12" s="60"/>
      <c r="DS12" s="60" t="s">
        <v>589</v>
      </c>
      <c r="DT12" s="60"/>
      <c r="DU12" s="60"/>
      <c r="DV12" s="60" t="s">
        <v>591</v>
      </c>
      <c r="DW12" s="60"/>
      <c r="DX12" s="60"/>
      <c r="DY12" s="62" t="s">
        <v>1165</v>
      </c>
      <c r="DZ12" s="62"/>
      <c r="EA12" s="62"/>
      <c r="EB12" s="62" t="s">
        <v>1168</v>
      </c>
      <c r="EC12" s="62"/>
      <c r="ED12" s="62"/>
      <c r="EE12" s="62" t="s">
        <v>1169</v>
      </c>
      <c r="EF12" s="62"/>
      <c r="EG12" s="62"/>
      <c r="EH12" s="62" t="s">
        <v>1173</v>
      </c>
      <c r="EI12" s="62"/>
      <c r="EJ12" s="62"/>
      <c r="EK12" s="62" t="s">
        <v>1177</v>
      </c>
      <c r="EL12" s="62"/>
      <c r="EM12" s="62"/>
      <c r="EN12" s="62" t="s">
        <v>597</v>
      </c>
      <c r="EO12" s="62"/>
      <c r="EP12" s="62"/>
      <c r="EQ12" s="60" t="s">
        <v>1179</v>
      </c>
      <c r="ER12" s="60"/>
      <c r="ES12" s="60"/>
      <c r="ET12" s="60" t="s">
        <v>604</v>
      </c>
      <c r="EU12" s="60"/>
      <c r="EV12" s="60"/>
      <c r="EW12" s="60" t="s">
        <v>1186</v>
      </c>
      <c r="EX12" s="60"/>
      <c r="EY12" s="60"/>
      <c r="EZ12" s="60" t="s">
        <v>600</v>
      </c>
      <c r="FA12" s="60"/>
      <c r="FB12" s="60"/>
      <c r="FC12" s="60" t="s">
        <v>601</v>
      </c>
      <c r="FD12" s="60"/>
      <c r="FE12" s="60"/>
      <c r="FF12" s="60" t="s">
        <v>1193</v>
      </c>
      <c r="FG12" s="60"/>
      <c r="FH12" s="60"/>
      <c r="FI12" s="62" t="s">
        <v>1197</v>
      </c>
      <c r="FJ12" s="62"/>
      <c r="FK12" s="62"/>
      <c r="FL12" s="62" t="s">
        <v>1201</v>
      </c>
      <c r="FM12" s="62"/>
      <c r="FN12" s="62"/>
      <c r="FO12" s="62" t="s">
        <v>1205</v>
      </c>
      <c r="FP12" s="62"/>
      <c r="FQ12" s="62"/>
      <c r="FR12" s="62" t="s">
        <v>606</v>
      </c>
      <c r="FS12" s="62"/>
      <c r="FT12" s="62"/>
      <c r="FU12" s="62" t="s">
        <v>1212</v>
      </c>
      <c r="FV12" s="62"/>
      <c r="FW12" s="62"/>
      <c r="FX12" s="62" t="s">
        <v>1215</v>
      </c>
      <c r="FY12" s="62"/>
      <c r="FZ12" s="62"/>
      <c r="GA12" s="60" t="s">
        <v>1219</v>
      </c>
      <c r="GB12" s="60"/>
      <c r="GC12" s="60"/>
      <c r="GD12" s="60" t="s">
        <v>1220</v>
      </c>
      <c r="GE12" s="60"/>
      <c r="GF12" s="60"/>
      <c r="GG12" s="60" t="s">
        <v>1224</v>
      </c>
      <c r="GH12" s="60"/>
      <c r="GI12" s="60"/>
      <c r="GJ12" s="60" t="s">
        <v>1228</v>
      </c>
      <c r="GK12" s="60"/>
      <c r="GL12" s="60"/>
      <c r="GM12" s="60" t="s">
        <v>1232</v>
      </c>
      <c r="GN12" s="60"/>
      <c r="GO12" s="60"/>
      <c r="GP12" s="60" t="s">
        <v>1236</v>
      </c>
      <c r="GQ12" s="60"/>
      <c r="GR12" s="60"/>
    </row>
    <row r="13" spans="1:200" ht="156" x14ac:dyDescent="0.3">
      <c r="A13" s="63"/>
      <c r="B13" s="63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56" t="s">
        <v>171</v>
      </c>
      <c r="B39" s="57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3">
      <c r="A40" s="58" t="s">
        <v>793</v>
      </c>
      <c r="B40" s="5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1" t="s">
        <v>763</v>
      </c>
    </row>
    <row r="43" spans="1:200" x14ac:dyDescent="0.3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 x14ac:dyDescent="0.3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 x14ac:dyDescent="0.3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 x14ac:dyDescent="0.3">
      <c r="D46" s="54">
        <f>SUM(D43:D45)</f>
        <v>0</v>
      </c>
      <c r="E46" s="54">
        <f>SUM(E43:E45)</f>
        <v>0</v>
      </c>
    </row>
    <row r="47" spans="1:200" x14ac:dyDescent="0.3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 x14ac:dyDescent="0.3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3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 x14ac:dyDescent="0.3">
      <c r="D50" s="54">
        <f>SUM(D47:D49)</f>
        <v>0</v>
      </c>
      <c r="E50" s="54">
        <f>SUM(E47:E49)</f>
        <v>0</v>
      </c>
    </row>
    <row r="51" spans="2:5" x14ac:dyDescent="0.3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 x14ac:dyDescent="0.3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4">
        <f>SUM(E51:E53)</f>
        <v>0</v>
      </c>
    </row>
    <row r="55" spans="2:5" x14ac:dyDescent="0.3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3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3">
      <c r="D58" s="54">
        <f>SUM(D55:D57)</f>
        <v>0</v>
      </c>
      <c r="E58" s="54">
        <f>SUM(E55:E57)</f>
        <v>0</v>
      </c>
    </row>
    <row r="59" spans="2:5" x14ac:dyDescent="0.3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 x14ac:dyDescent="0.3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 x14ac:dyDescent="0.3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 x14ac:dyDescent="0.3">
      <c r="D62" s="53">
        <f>SUM(D59:D61)</f>
        <v>0</v>
      </c>
      <c r="E62" s="54">
        <f>SUM(E59:E61)</f>
        <v>0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5" workbookViewId="0">
      <selection activeCell="D59" sqref="D59:D61"/>
    </sheetView>
  </sheetViews>
  <sheetFormatPr defaultRowHeight="14.4" x14ac:dyDescent="0.3"/>
  <cols>
    <col min="2" max="2" width="26" customWidth="1"/>
  </cols>
  <sheetData>
    <row r="1" spans="1:254" ht="15.6" x14ac:dyDescent="0.3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63" t="s">
        <v>0</v>
      </c>
      <c r="B4" s="63" t="s">
        <v>170</v>
      </c>
      <c r="C4" s="75" t="s">
        <v>414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 t="s">
        <v>321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110" t="s">
        <v>324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09" t="s">
        <v>417</v>
      </c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</row>
    <row r="5" spans="1:254" ht="15" customHeight="1" x14ac:dyDescent="0.3">
      <c r="A5" s="63"/>
      <c r="B5" s="6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 t="s">
        <v>415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416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379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6" t="s">
        <v>380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330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5" t="s">
        <v>325</v>
      </c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82" t="s">
        <v>331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29" t="s">
        <v>332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05" t="s">
        <v>43</v>
      </c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3499999999999996" hidden="1" customHeight="1" x14ac:dyDescent="0.3">
      <c r="A6" s="63"/>
      <c r="B6" s="6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350000000000001" hidden="1" customHeight="1" thickBot="1" x14ac:dyDescent="0.35">
      <c r="A7" s="63"/>
      <c r="B7" s="6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399999999999999" hidden="1" customHeight="1" thickBot="1" x14ac:dyDescent="0.35">
      <c r="A8" s="63"/>
      <c r="B8" s="6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 thickBot="1" x14ac:dyDescent="0.35">
      <c r="A9" s="63"/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 thickBot="1" x14ac:dyDescent="0.35">
      <c r="A10" s="63"/>
      <c r="B10" s="6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6" x14ac:dyDescent="0.3">
      <c r="A11" s="63"/>
      <c r="B11" s="63"/>
      <c r="C11" s="106" t="s">
        <v>122</v>
      </c>
      <c r="D11" s="106" t="s">
        <v>2</v>
      </c>
      <c r="E11" s="106" t="s">
        <v>3</v>
      </c>
      <c r="F11" s="106" t="s">
        <v>123</v>
      </c>
      <c r="G11" s="106" t="s">
        <v>6</v>
      </c>
      <c r="H11" s="106" t="s">
        <v>7</v>
      </c>
      <c r="I11" s="106" t="s">
        <v>124</v>
      </c>
      <c r="J11" s="106"/>
      <c r="K11" s="106"/>
      <c r="L11" s="106" t="s">
        <v>163</v>
      </c>
      <c r="M11" s="106"/>
      <c r="N11" s="106"/>
      <c r="O11" s="106" t="s">
        <v>125</v>
      </c>
      <c r="P11" s="106"/>
      <c r="Q11" s="106"/>
      <c r="R11" s="106" t="s">
        <v>126</v>
      </c>
      <c r="S11" s="106"/>
      <c r="T11" s="106"/>
      <c r="U11" s="106" t="s">
        <v>127</v>
      </c>
      <c r="V11" s="106"/>
      <c r="W11" s="106"/>
      <c r="X11" s="106" t="s">
        <v>128</v>
      </c>
      <c r="Y11" s="106"/>
      <c r="Z11" s="106"/>
      <c r="AA11" s="106" t="s">
        <v>129</v>
      </c>
      <c r="AB11" s="106"/>
      <c r="AC11" s="106"/>
      <c r="AD11" s="106" t="s">
        <v>1255</v>
      </c>
      <c r="AE11" s="106"/>
      <c r="AF11" s="106"/>
      <c r="AG11" s="106" t="s">
        <v>164</v>
      </c>
      <c r="AH11" s="106"/>
      <c r="AI11" s="106"/>
      <c r="AJ11" s="82" t="s">
        <v>130</v>
      </c>
      <c r="AK11" s="82"/>
      <c r="AL11" s="82"/>
      <c r="AM11" s="82" t="s">
        <v>1264</v>
      </c>
      <c r="AN11" s="82"/>
      <c r="AO11" s="82"/>
      <c r="AP11" s="106" t="s">
        <v>131</v>
      </c>
      <c r="AQ11" s="106"/>
      <c r="AR11" s="106"/>
      <c r="AS11" s="106" t="s">
        <v>132</v>
      </c>
      <c r="AT11" s="106"/>
      <c r="AU11" s="106"/>
      <c r="AV11" s="82" t="s">
        <v>133</v>
      </c>
      <c r="AW11" s="82"/>
      <c r="AX11" s="82"/>
      <c r="AY11" s="106" t="s">
        <v>134</v>
      </c>
      <c r="AZ11" s="106"/>
      <c r="BA11" s="106"/>
      <c r="BB11" s="106" t="s">
        <v>135</v>
      </c>
      <c r="BC11" s="106"/>
      <c r="BD11" s="106"/>
      <c r="BE11" s="106" t="s">
        <v>136</v>
      </c>
      <c r="BF11" s="106"/>
      <c r="BG11" s="106"/>
      <c r="BH11" s="106" t="s">
        <v>137</v>
      </c>
      <c r="BI11" s="106"/>
      <c r="BJ11" s="106"/>
      <c r="BK11" s="106" t="s">
        <v>1270</v>
      </c>
      <c r="BL11" s="106"/>
      <c r="BM11" s="106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418</v>
      </c>
      <c r="DE11" s="82"/>
      <c r="DF11" s="82"/>
      <c r="DG11" s="82" t="s">
        <v>419</v>
      </c>
      <c r="DH11" s="82"/>
      <c r="DI11" s="82"/>
      <c r="DJ11" s="82" t="s">
        <v>420</v>
      </c>
      <c r="DK11" s="82"/>
      <c r="DL11" s="82"/>
      <c r="DM11" s="82" t="s">
        <v>421</v>
      </c>
      <c r="DN11" s="82"/>
      <c r="DO11" s="82"/>
      <c r="DP11" s="82" t="s">
        <v>422</v>
      </c>
      <c r="DQ11" s="82"/>
      <c r="DR11" s="82"/>
      <c r="DS11" s="82" t="s">
        <v>423</v>
      </c>
      <c r="DT11" s="82"/>
      <c r="DU11" s="82"/>
      <c r="DV11" s="82" t="s">
        <v>424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425</v>
      </c>
      <c r="FS11" s="82"/>
      <c r="FT11" s="82"/>
      <c r="FU11" s="82" t="s">
        <v>426</v>
      </c>
      <c r="FV11" s="82"/>
      <c r="FW11" s="82"/>
      <c r="FX11" s="82" t="s">
        <v>427</v>
      </c>
      <c r="FY11" s="82"/>
      <c r="FZ11" s="82"/>
      <c r="GA11" s="82" t="s">
        <v>428</v>
      </c>
      <c r="GB11" s="82"/>
      <c r="GC11" s="82"/>
      <c r="GD11" s="82" t="s">
        <v>429</v>
      </c>
      <c r="GE11" s="82"/>
      <c r="GF11" s="82"/>
      <c r="GG11" s="82" t="s">
        <v>430</v>
      </c>
      <c r="GH11" s="82"/>
      <c r="GI11" s="82"/>
      <c r="GJ11" s="82" t="s">
        <v>1348</v>
      </c>
      <c r="GK11" s="82"/>
      <c r="GL11" s="82"/>
      <c r="GM11" s="82" t="s">
        <v>1349</v>
      </c>
      <c r="GN11" s="82"/>
      <c r="GO11" s="82"/>
      <c r="GP11" s="82" t="s">
        <v>1351</v>
      </c>
      <c r="GQ11" s="82"/>
      <c r="GR11" s="82"/>
      <c r="GS11" s="82" t="s">
        <v>1355</v>
      </c>
      <c r="GT11" s="82"/>
      <c r="GU11" s="82"/>
      <c r="GV11" s="82" t="s">
        <v>1361</v>
      </c>
      <c r="GW11" s="82"/>
      <c r="GX11" s="82"/>
      <c r="GY11" s="82" t="s">
        <v>1362</v>
      </c>
      <c r="GZ11" s="82"/>
      <c r="HA11" s="82"/>
      <c r="HB11" s="82" t="s">
        <v>1366</v>
      </c>
      <c r="HC11" s="82"/>
      <c r="HD11" s="82"/>
      <c r="HE11" s="82" t="s">
        <v>1367</v>
      </c>
      <c r="HF11" s="82"/>
      <c r="HG11" s="82"/>
      <c r="HH11" s="82" t="s">
        <v>1369</v>
      </c>
      <c r="HI11" s="82"/>
      <c r="HJ11" s="82"/>
      <c r="HK11" s="82" t="s">
        <v>1373</v>
      </c>
      <c r="HL11" s="82"/>
      <c r="HM11" s="82"/>
      <c r="HN11" s="82" t="s">
        <v>1375</v>
      </c>
      <c r="HO11" s="82"/>
      <c r="HP11" s="82"/>
      <c r="HQ11" s="82" t="s">
        <v>1378</v>
      </c>
      <c r="HR11" s="82"/>
      <c r="HS11" s="82"/>
      <c r="HT11" s="82" t="s">
        <v>1383</v>
      </c>
      <c r="HU11" s="82"/>
      <c r="HV11" s="82"/>
      <c r="HW11" s="82" t="s">
        <v>1384</v>
      </c>
      <c r="HX11" s="82"/>
      <c r="HY11" s="82"/>
      <c r="HZ11" s="82" t="s">
        <v>431</v>
      </c>
      <c r="IA11" s="82"/>
      <c r="IB11" s="82"/>
      <c r="IC11" s="82" t="s">
        <v>432</v>
      </c>
      <c r="ID11" s="82"/>
      <c r="IE11" s="82"/>
      <c r="IF11" s="82" t="s">
        <v>433</v>
      </c>
      <c r="IG11" s="82"/>
      <c r="IH11" s="82"/>
      <c r="II11" s="82" t="s">
        <v>434</v>
      </c>
      <c r="IJ11" s="82"/>
      <c r="IK11" s="82"/>
      <c r="IL11" s="82" t="s">
        <v>435</v>
      </c>
      <c r="IM11" s="82"/>
      <c r="IN11" s="82"/>
      <c r="IO11" s="82" t="s">
        <v>436</v>
      </c>
      <c r="IP11" s="82"/>
      <c r="IQ11" s="82"/>
      <c r="IR11" s="82" t="s">
        <v>437</v>
      </c>
      <c r="IS11" s="82"/>
      <c r="IT11" s="82"/>
    </row>
    <row r="12" spans="1:254" ht="91.5" customHeight="1" x14ac:dyDescent="0.3">
      <c r="A12" s="63"/>
      <c r="B12" s="63"/>
      <c r="C12" s="62" t="s">
        <v>1240</v>
      </c>
      <c r="D12" s="62"/>
      <c r="E12" s="62"/>
      <c r="F12" s="60" t="s">
        <v>1243</v>
      </c>
      <c r="G12" s="60"/>
      <c r="H12" s="60"/>
      <c r="I12" s="60" t="s">
        <v>1244</v>
      </c>
      <c r="J12" s="60"/>
      <c r="K12" s="60"/>
      <c r="L12" s="60" t="s">
        <v>1248</v>
      </c>
      <c r="M12" s="60"/>
      <c r="N12" s="60"/>
      <c r="O12" s="60" t="s">
        <v>1249</v>
      </c>
      <c r="P12" s="60"/>
      <c r="Q12" s="60"/>
      <c r="R12" s="60" t="s">
        <v>1250</v>
      </c>
      <c r="S12" s="60"/>
      <c r="T12" s="60"/>
      <c r="U12" s="60" t="s">
        <v>617</v>
      </c>
      <c r="V12" s="60"/>
      <c r="W12" s="60"/>
      <c r="X12" s="60" t="s">
        <v>1402</v>
      </c>
      <c r="Y12" s="60"/>
      <c r="Z12" s="60"/>
      <c r="AA12" s="62" t="s">
        <v>620</v>
      </c>
      <c r="AB12" s="62"/>
      <c r="AC12" s="62"/>
      <c r="AD12" s="62" t="s">
        <v>1256</v>
      </c>
      <c r="AE12" s="62"/>
      <c r="AF12" s="62"/>
      <c r="AG12" s="60" t="s">
        <v>1257</v>
      </c>
      <c r="AH12" s="60"/>
      <c r="AI12" s="60"/>
      <c r="AJ12" s="60" t="s">
        <v>1261</v>
      </c>
      <c r="AK12" s="60"/>
      <c r="AL12" s="60"/>
      <c r="AM12" s="62" t="s">
        <v>1263</v>
      </c>
      <c r="AN12" s="62"/>
      <c r="AO12" s="62"/>
      <c r="AP12" s="60" t="s">
        <v>627</v>
      </c>
      <c r="AQ12" s="60"/>
      <c r="AR12" s="60"/>
      <c r="AS12" s="62" t="s">
        <v>1265</v>
      </c>
      <c r="AT12" s="62"/>
      <c r="AU12" s="62"/>
      <c r="AV12" s="60" t="s">
        <v>1266</v>
      </c>
      <c r="AW12" s="60"/>
      <c r="AX12" s="60"/>
      <c r="AY12" s="60" t="s">
        <v>633</v>
      </c>
      <c r="AZ12" s="60"/>
      <c r="BA12" s="60"/>
      <c r="BB12" s="60" t="s">
        <v>1267</v>
      </c>
      <c r="BC12" s="60"/>
      <c r="BD12" s="60"/>
      <c r="BE12" s="60" t="s">
        <v>1268</v>
      </c>
      <c r="BF12" s="60"/>
      <c r="BG12" s="60"/>
      <c r="BH12" s="60" t="s">
        <v>1269</v>
      </c>
      <c r="BI12" s="60"/>
      <c r="BJ12" s="60"/>
      <c r="BK12" s="60" t="s">
        <v>1275</v>
      </c>
      <c r="BL12" s="60"/>
      <c r="BM12" s="60"/>
      <c r="BN12" s="60" t="s">
        <v>1271</v>
      </c>
      <c r="BO12" s="60"/>
      <c r="BP12" s="60"/>
      <c r="BQ12" s="60" t="s">
        <v>1272</v>
      </c>
      <c r="BR12" s="60"/>
      <c r="BS12" s="60"/>
      <c r="BT12" s="60" t="s">
        <v>648</v>
      </c>
      <c r="BU12" s="60"/>
      <c r="BV12" s="60"/>
      <c r="BW12" s="60" t="s">
        <v>1280</v>
      </c>
      <c r="BX12" s="60"/>
      <c r="BY12" s="60"/>
      <c r="BZ12" s="60" t="s">
        <v>651</v>
      </c>
      <c r="CA12" s="60"/>
      <c r="CB12" s="60"/>
      <c r="CC12" s="60" t="s">
        <v>654</v>
      </c>
      <c r="CD12" s="60"/>
      <c r="CE12" s="60"/>
      <c r="CF12" s="60" t="s">
        <v>1283</v>
      </c>
      <c r="CG12" s="60"/>
      <c r="CH12" s="60"/>
      <c r="CI12" s="60" t="s">
        <v>1287</v>
      </c>
      <c r="CJ12" s="60"/>
      <c r="CK12" s="60"/>
      <c r="CL12" s="60" t="s">
        <v>1288</v>
      </c>
      <c r="CM12" s="60"/>
      <c r="CN12" s="60"/>
      <c r="CO12" s="60" t="s">
        <v>1289</v>
      </c>
      <c r="CP12" s="60"/>
      <c r="CQ12" s="60"/>
      <c r="CR12" s="60" t="s">
        <v>1290</v>
      </c>
      <c r="CS12" s="60"/>
      <c r="CT12" s="60"/>
      <c r="CU12" s="60" t="s">
        <v>1291</v>
      </c>
      <c r="CV12" s="60"/>
      <c r="CW12" s="60"/>
      <c r="CX12" s="60" t="s">
        <v>1292</v>
      </c>
      <c r="CY12" s="60"/>
      <c r="CZ12" s="60"/>
      <c r="DA12" s="60" t="s">
        <v>664</v>
      </c>
      <c r="DB12" s="60"/>
      <c r="DC12" s="60"/>
      <c r="DD12" s="60" t="s">
        <v>1297</v>
      </c>
      <c r="DE12" s="60"/>
      <c r="DF12" s="60"/>
      <c r="DG12" s="60" t="s">
        <v>1298</v>
      </c>
      <c r="DH12" s="60"/>
      <c r="DI12" s="60"/>
      <c r="DJ12" s="60" t="s">
        <v>1302</v>
      </c>
      <c r="DK12" s="60"/>
      <c r="DL12" s="60"/>
      <c r="DM12" s="60" t="s">
        <v>677</v>
      </c>
      <c r="DN12" s="60"/>
      <c r="DO12" s="60"/>
      <c r="DP12" s="60" t="s">
        <v>680</v>
      </c>
      <c r="DQ12" s="60"/>
      <c r="DR12" s="60"/>
      <c r="DS12" s="60" t="s">
        <v>1304</v>
      </c>
      <c r="DT12" s="60"/>
      <c r="DU12" s="60"/>
      <c r="DV12" s="60" t="s">
        <v>654</v>
      </c>
      <c r="DW12" s="60"/>
      <c r="DX12" s="60"/>
      <c r="DY12" s="60" t="s">
        <v>1309</v>
      </c>
      <c r="DZ12" s="60"/>
      <c r="EA12" s="60"/>
      <c r="EB12" s="60" t="s">
        <v>1310</v>
      </c>
      <c r="EC12" s="60"/>
      <c r="ED12" s="60"/>
      <c r="EE12" s="60" t="s">
        <v>689</v>
      </c>
      <c r="EF12" s="60"/>
      <c r="EG12" s="60"/>
      <c r="EH12" s="60" t="s">
        <v>1313</v>
      </c>
      <c r="EI12" s="60"/>
      <c r="EJ12" s="60"/>
      <c r="EK12" s="60" t="s">
        <v>693</v>
      </c>
      <c r="EL12" s="60"/>
      <c r="EM12" s="60"/>
      <c r="EN12" s="60" t="s">
        <v>694</v>
      </c>
      <c r="EO12" s="60"/>
      <c r="EP12" s="60"/>
      <c r="EQ12" s="60" t="s">
        <v>1316</v>
      </c>
      <c r="ER12" s="60"/>
      <c r="ES12" s="60"/>
      <c r="ET12" s="60" t="s">
        <v>1317</v>
      </c>
      <c r="EU12" s="60"/>
      <c r="EV12" s="60"/>
      <c r="EW12" s="60" t="s">
        <v>1318</v>
      </c>
      <c r="EX12" s="60"/>
      <c r="EY12" s="60"/>
      <c r="EZ12" s="60" t="s">
        <v>1319</v>
      </c>
      <c r="FA12" s="60"/>
      <c r="FB12" s="60"/>
      <c r="FC12" s="60" t="s">
        <v>1321</v>
      </c>
      <c r="FD12" s="60"/>
      <c r="FE12" s="60"/>
      <c r="FF12" s="60" t="s">
        <v>1328</v>
      </c>
      <c r="FG12" s="60"/>
      <c r="FH12" s="60"/>
      <c r="FI12" s="60" t="s">
        <v>1325</v>
      </c>
      <c r="FJ12" s="60"/>
      <c r="FK12" s="60"/>
      <c r="FL12" s="60" t="s">
        <v>1326</v>
      </c>
      <c r="FM12" s="60"/>
      <c r="FN12" s="60"/>
      <c r="FO12" s="106" t="s">
        <v>712</v>
      </c>
      <c r="FP12" s="106"/>
      <c r="FQ12" s="106"/>
      <c r="FR12" s="60" t="s">
        <v>1333</v>
      </c>
      <c r="FS12" s="60"/>
      <c r="FT12" s="60"/>
      <c r="FU12" s="60" t="s">
        <v>1335</v>
      </c>
      <c r="FV12" s="60"/>
      <c r="FW12" s="60"/>
      <c r="FX12" s="60" t="s">
        <v>717</v>
      </c>
      <c r="FY12" s="60"/>
      <c r="FZ12" s="60"/>
      <c r="GA12" s="60" t="s">
        <v>1337</v>
      </c>
      <c r="GB12" s="60"/>
      <c r="GC12" s="60"/>
      <c r="GD12" s="60" t="s">
        <v>1339</v>
      </c>
      <c r="GE12" s="60"/>
      <c r="GF12" s="60"/>
      <c r="GG12" s="60" t="s">
        <v>1343</v>
      </c>
      <c r="GH12" s="60"/>
      <c r="GI12" s="60"/>
      <c r="GJ12" s="62" t="s">
        <v>1344</v>
      </c>
      <c r="GK12" s="62"/>
      <c r="GL12" s="62"/>
      <c r="GM12" s="60" t="s">
        <v>725</v>
      </c>
      <c r="GN12" s="60"/>
      <c r="GO12" s="60"/>
      <c r="GP12" s="60" t="s">
        <v>1350</v>
      </c>
      <c r="GQ12" s="60"/>
      <c r="GR12" s="60"/>
      <c r="GS12" s="60" t="s">
        <v>1356</v>
      </c>
      <c r="GT12" s="60"/>
      <c r="GU12" s="60"/>
      <c r="GV12" s="60" t="s">
        <v>1357</v>
      </c>
      <c r="GW12" s="60"/>
      <c r="GX12" s="60"/>
      <c r="GY12" s="60" t="s">
        <v>730</v>
      </c>
      <c r="GZ12" s="60"/>
      <c r="HA12" s="60"/>
      <c r="HB12" s="60" t="s">
        <v>731</v>
      </c>
      <c r="HC12" s="60"/>
      <c r="HD12" s="60"/>
      <c r="HE12" s="60" t="s">
        <v>734</v>
      </c>
      <c r="HF12" s="60"/>
      <c r="HG12" s="60"/>
      <c r="HH12" s="60" t="s">
        <v>1368</v>
      </c>
      <c r="HI12" s="60"/>
      <c r="HJ12" s="60"/>
      <c r="HK12" s="60" t="s">
        <v>1374</v>
      </c>
      <c r="HL12" s="60"/>
      <c r="HM12" s="60"/>
      <c r="HN12" s="60" t="s">
        <v>1376</v>
      </c>
      <c r="HO12" s="60"/>
      <c r="HP12" s="60"/>
      <c r="HQ12" s="60" t="s">
        <v>1379</v>
      </c>
      <c r="HR12" s="60"/>
      <c r="HS12" s="60"/>
      <c r="HT12" s="60" t="s">
        <v>743</v>
      </c>
      <c r="HU12" s="60"/>
      <c r="HV12" s="60"/>
      <c r="HW12" s="60" t="s">
        <v>605</v>
      </c>
      <c r="HX12" s="60"/>
      <c r="HY12" s="60"/>
      <c r="HZ12" s="60" t="s">
        <v>1385</v>
      </c>
      <c r="IA12" s="60"/>
      <c r="IB12" s="60"/>
      <c r="IC12" s="60" t="s">
        <v>1388</v>
      </c>
      <c r="ID12" s="60"/>
      <c r="IE12" s="60"/>
      <c r="IF12" s="60" t="s">
        <v>749</v>
      </c>
      <c r="IG12" s="60"/>
      <c r="IH12" s="60"/>
      <c r="II12" s="60" t="s">
        <v>1392</v>
      </c>
      <c r="IJ12" s="60"/>
      <c r="IK12" s="60"/>
      <c r="IL12" s="60" t="s">
        <v>1393</v>
      </c>
      <c r="IM12" s="60"/>
      <c r="IN12" s="60"/>
      <c r="IO12" s="60" t="s">
        <v>1398</v>
      </c>
      <c r="IP12" s="60"/>
      <c r="IQ12" s="60"/>
      <c r="IR12" s="60" t="s">
        <v>753</v>
      </c>
      <c r="IS12" s="60"/>
      <c r="IT12" s="60"/>
    </row>
    <row r="13" spans="1:254" ht="131.25" customHeight="1" x14ac:dyDescent="0.3">
      <c r="A13" s="63"/>
      <c r="B13" s="63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6" x14ac:dyDescent="0.3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56" t="s">
        <v>171</v>
      </c>
      <c r="B39" s="57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" customHeight="1" x14ac:dyDescent="0.3">
      <c r="A40" s="58" t="s">
        <v>792</v>
      </c>
      <c r="B40" s="5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3">
      <c r="B42" s="11" t="s">
        <v>763</v>
      </c>
    </row>
    <row r="43" spans="1:254" x14ac:dyDescent="0.3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 x14ac:dyDescent="0.3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 x14ac:dyDescent="0.3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 x14ac:dyDescent="0.3">
      <c r="D46" s="53">
        <f>SUM(D43:D45)</f>
        <v>0</v>
      </c>
      <c r="E46" s="53">
        <f>SUM(E43:E45)</f>
        <v>0</v>
      </c>
    </row>
    <row r="47" spans="1:254" x14ac:dyDescent="0.3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 x14ac:dyDescent="0.3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 x14ac:dyDescent="0.3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 x14ac:dyDescent="0.3">
      <c r="D50" s="53">
        <f>SUM(D47:D49)</f>
        <v>0</v>
      </c>
      <c r="E50" s="53">
        <f>SUM(E47:E49)</f>
        <v>0</v>
      </c>
    </row>
    <row r="51" spans="2:5" x14ac:dyDescent="0.3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 x14ac:dyDescent="0.3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 x14ac:dyDescent="0.3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 x14ac:dyDescent="0.3">
      <c r="D54" s="53">
        <f>SUM(D51:D53)</f>
        <v>0</v>
      </c>
      <c r="E54" s="53">
        <f>SUM(E51:E53)</f>
        <v>0</v>
      </c>
    </row>
    <row r="55" spans="2:5" x14ac:dyDescent="0.3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 x14ac:dyDescent="0.3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 x14ac:dyDescent="0.3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 x14ac:dyDescent="0.3">
      <c r="D58" s="53">
        <f>SUM(D55:D57)</f>
        <v>0</v>
      </c>
      <c r="E58" s="53">
        <f>SUM(E55:E57)</f>
        <v>0</v>
      </c>
    </row>
    <row r="59" spans="2:5" x14ac:dyDescent="0.3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 x14ac:dyDescent="0.3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 x14ac:dyDescent="0.3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 x14ac:dyDescent="0.3">
      <c r="D62" s="53">
        <f>SUM(D59:D61)</f>
        <v>0</v>
      </c>
      <c r="E62" s="53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2024-09-30T09:34:51Z</dcterms:modified>
</cp:coreProperties>
</file>