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аттестация   РАДУГА\2023-2024\"/>
    </mc:Choice>
  </mc:AlternateContent>
  <xr:revisionPtr revIDLastSave="0" documentId="13_ncr:1_{A01E68BE-59BB-4E6C-A67E-3CF1BB174C46}" xr6:coauthVersionLast="45" xr6:coauthVersionMax="45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РАДУГ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6" i="4" l="1"/>
  <c r="N46" i="4"/>
  <c r="O45" i="4"/>
  <c r="O47" i="4" s="1"/>
  <c r="N45" i="4"/>
  <c r="N47" i="4" s="1"/>
  <c r="O44" i="4"/>
  <c r="N44" i="4"/>
  <c r="K37" i="4"/>
  <c r="J37" i="4"/>
  <c r="K36" i="4"/>
  <c r="J36" i="4"/>
  <c r="K35" i="4"/>
  <c r="K38" i="4" s="1"/>
  <c r="J35" i="4"/>
  <c r="J38" i="4" s="1"/>
  <c r="D49" i="4" l="1"/>
  <c r="D50" i="4"/>
  <c r="D48" i="4"/>
  <c r="L45" i="4"/>
  <c r="L46" i="4"/>
  <c r="L44" i="4"/>
  <c r="J45" i="4"/>
  <c r="J46" i="4"/>
  <c r="J44" i="4"/>
  <c r="H45" i="4"/>
  <c r="H46" i="4"/>
  <c r="H44" i="4"/>
  <c r="F45" i="4"/>
  <c r="F46" i="4"/>
  <c r="F44" i="4"/>
  <c r="D45" i="4"/>
  <c r="D46" i="4"/>
  <c r="D44" i="4"/>
  <c r="D40" i="4"/>
  <c r="D41" i="4"/>
  <c r="D39" i="4"/>
  <c r="H36" i="4"/>
  <c r="H37" i="4"/>
  <c r="H35" i="4"/>
  <c r="F36" i="4"/>
  <c r="F37" i="4"/>
  <c r="F35" i="4"/>
  <c r="D36" i="4"/>
  <c r="D37" i="4"/>
  <c r="D35" i="4"/>
  <c r="D31" i="4"/>
  <c r="D32" i="4"/>
  <c r="E27" i="4" l="1"/>
  <c r="H27" i="4"/>
  <c r="K27" i="4"/>
  <c r="N27" i="4"/>
  <c r="P27" i="4"/>
  <c r="Q27" i="4"/>
  <c r="S27" i="4"/>
  <c r="T27" i="4"/>
  <c r="Z27" i="4"/>
  <c r="AC27" i="4"/>
  <c r="AF27" i="4"/>
  <c r="AI27" i="4"/>
  <c r="AL27" i="4"/>
  <c r="AM27" i="4"/>
  <c r="AO27" i="4"/>
  <c r="AR27" i="4"/>
  <c r="AT27" i="4"/>
  <c r="AU27" i="4"/>
  <c r="AX27" i="4"/>
  <c r="AZ27" i="4"/>
  <c r="BA27" i="4"/>
  <c r="BC27" i="4"/>
  <c r="BD27" i="4"/>
  <c r="BG27" i="4"/>
  <c r="BJ27" i="4"/>
  <c r="BM27" i="4"/>
  <c r="BO27" i="4"/>
  <c r="BP27" i="4"/>
  <c r="BS27" i="4"/>
  <c r="BU27" i="4"/>
  <c r="BV27" i="4"/>
  <c r="BX27" i="4"/>
  <c r="BY27" i="4"/>
  <c r="CB27" i="4"/>
  <c r="CD27" i="4"/>
  <c r="CE27" i="4"/>
  <c r="CH27" i="4"/>
  <c r="CJ27" i="4"/>
  <c r="CK27" i="4"/>
  <c r="CN27" i="4"/>
  <c r="CP27" i="4"/>
  <c r="CQ27" i="4"/>
  <c r="CT27" i="4"/>
  <c r="CW27" i="4"/>
  <c r="CY27" i="4"/>
  <c r="CZ27" i="4"/>
  <c r="DB27" i="4"/>
  <c r="DC27" i="4"/>
  <c r="DE27" i="4"/>
  <c r="DF27" i="4"/>
  <c r="DI27" i="4"/>
  <c r="DK27" i="4"/>
  <c r="DL27" i="4"/>
  <c r="DN27" i="4"/>
  <c r="DO27" i="4"/>
  <c r="DR27" i="4"/>
  <c r="DT27" i="4"/>
  <c r="DU27" i="4"/>
  <c r="DW27" i="4"/>
  <c r="DX27" i="4"/>
  <c r="DZ27" i="4"/>
  <c r="EA27" i="4"/>
  <c r="ED27" i="4"/>
  <c r="EF27" i="4"/>
  <c r="EG27" i="4"/>
  <c r="EH27" i="4"/>
  <c r="EJ27" i="4"/>
  <c r="EL27" i="4"/>
  <c r="EM27" i="4"/>
  <c r="EO27" i="4"/>
  <c r="EP27" i="4"/>
  <c r="ES27" i="4"/>
  <c r="EU27" i="4"/>
  <c r="EV27" i="4"/>
  <c r="EW27" i="4"/>
  <c r="EY27" i="4"/>
  <c r="FA27" i="4"/>
  <c r="FB27" i="4"/>
  <c r="FD27" i="4"/>
  <c r="FE27" i="4"/>
  <c r="FH27" i="4"/>
  <c r="FJ27" i="4"/>
  <c r="FK27" i="4"/>
  <c r="FN27" i="4"/>
  <c r="FP27" i="4"/>
  <c r="FQ27" i="4"/>
  <c r="FS27" i="4"/>
  <c r="FT27" i="4"/>
  <c r="FW27" i="4"/>
  <c r="FZ27" i="4"/>
  <c r="GC27" i="4"/>
  <c r="GE27" i="4"/>
  <c r="GF27" i="4"/>
  <c r="GI27" i="4"/>
  <c r="GK27" i="4"/>
  <c r="GL27" i="4"/>
  <c r="GN27" i="4"/>
  <c r="GO27" i="4"/>
  <c r="GQ27" i="4"/>
  <c r="GR27" i="4"/>
  <c r="D45" i="3" l="1"/>
  <c r="L41" i="3"/>
  <c r="J41" i="3"/>
  <c r="H41" i="3"/>
  <c r="F41" i="3"/>
  <c r="D41" i="3"/>
  <c r="D36" i="3"/>
  <c r="H32" i="3"/>
  <c r="F32" i="3"/>
  <c r="D32" i="3"/>
  <c r="D27" i="3"/>
  <c r="D22" i="3"/>
  <c r="E22" i="3"/>
  <c r="H22" i="3"/>
  <c r="J22" i="3"/>
  <c r="K22" i="3"/>
  <c r="M22" i="3"/>
  <c r="N22" i="3"/>
  <c r="P22" i="3"/>
  <c r="Q22" i="3"/>
  <c r="R22" i="3"/>
  <c r="T22" i="3"/>
  <c r="V22" i="3"/>
  <c r="W22" i="3"/>
  <c r="X22" i="3"/>
  <c r="Z22" i="3"/>
  <c r="AC22" i="3"/>
  <c r="AE22" i="3"/>
  <c r="AF22" i="3"/>
  <c r="AI22" i="3"/>
  <c r="AJ22" i="3"/>
  <c r="AL22" i="3"/>
  <c r="AN22" i="3"/>
  <c r="AO22" i="3"/>
  <c r="AP22" i="3"/>
  <c r="AR22" i="3"/>
  <c r="AS22" i="3"/>
  <c r="AU22" i="3"/>
  <c r="AV22" i="3"/>
  <c r="AX22" i="3"/>
  <c r="BA22" i="3"/>
  <c r="BB22" i="3"/>
  <c r="BD22" i="3"/>
  <c r="BE22" i="3"/>
  <c r="BG22" i="3"/>
  <c r="BH22" i="3"/>
  <c r="BJ22" i="3"/>
  <c r="BL22" i="3"/>
  <c r="BM22" i="3"/>
  <c r="BP22" i="3"/>
  <c r="BS22" i="3"/>
  <c r="BU22" i="3"/>
  <c r="BV22" i="3"/>
  <c r="BW22" i="3"/>
  <c r="BY22" i="3"/>
  <c r="CB22" i="3"/>
  <c r="CC22" i="3"/>
  <c r="CE22" i="3"/>
  <c r="CG22" i="3"/>
  <c r="CH22" i="3"/>
  <c r="CJ22" i="3"/>
  <c r="CK22" i="3"/>
  <c r="CM22" i="3"/>
  <c r="CN22" i="3"/>
  <c r="CP22" i="3"/>
  <c r="CQ22" i="3"/>
  <c r="CT22" i="3"/>
  <c r="CV22" i="3"/>
  <c r="CW22" i="3"/>
  <c r="CX22" i="3"/>
  <c r="CZ22" i="3"/>
  <c r="DC22" i="3"/>
  <c r="DE22" i="3"/>
  <c r="DF22" i="3"/>
  <c r="DH22" i="3"/>
  <c r="DI22" i="3"/>
  <c r="DK22" i="3"/>
  <c r="DL22" i="3"/>
  <c r="DN22" i="3"/>
  <c r="DO22" i="3"/>
  <c r="DP22" i="3"/>
  <c r="DR22" i="3"/>
  <c r="DS22" i="3"/>
  <c r="DU22" i="3"/>
  <c r="DW22" i="3"/>
  <c r="DX22" i="3"/>
  <c r="DZ22" i="3"/>
  <c r="EA22" i="3"/>
  <c r="EB22" i="3"/>
  <c r="ED22" i="3"/>
  <c r="EF22" i="3"/>
  <c r="EG22" i="3"/>
  <c r="EH22" i="3"/>
  <c r="EJ22" i="3"/>
  <c r="EK22" i="3"/>
  <c r="EM22" i="3"/>
  <c r="EO22" i="3"/>
  <c r="EP22" i="3"/>
  <c r="ER22" i="3"/>
  <c r="ES22" i="3"/>
  <c r="EU22" i="3"/>
  <c r="EV22" i="3"/>
  <c r="EX22" i="3"/>
  <c r="EY22" i="3"/>
  <c r="FB22" i="3"/>
  <c r="FD22" i="3"/>
  <c r="FE22" i="3"/>
  <c r="FG22" i="3"/>
  <c r="FH22" i="3"/>
  <c r="FJ22" i="3"/>
  <c r="FK22" i="3"/>
  <c r="IT27" i="6" l="1"/>
  <c r="IT28" i="6" s="1"/>
  <c r="IS27" i="6"/>
  <c r="IS28" i="6" s="1"/>
  <c r="IR27" i="6"/>
  <c r="IR28" i="6" s="1"/>
  <c r="IQ27" i="6"/>
  <c r="IQ28" i="6" s="1"/>
  <c r="IP27" i="6"/>
  <c r="IP28" i="6" s="1"/>
  <c r="IO27" i="6"/>
  <c r="IO28" i="6" s="1"/>
  <c r="IN27" i="6"/>
  <c r="IN28" i="6" s="1"/>
  <c r="IM27" i="6"/>
  <c r="IM28" i="6" s="1"/>
  <c r="IL27" i="6"/>
  <c r="IL28" i="6" s="1"/>
  <c r="IK27" i="6"/>
  <c r="IK28" i="6" s="1"/>
  <c r="IJ27" i="6"/>
  <c r="IJ28" i="6" s="1"/>
  <c r="II27" i="6"/>
  <c r="II28" i="6" s="1"/>
  <c r="IH27" i="6"/>
  <c r="IH28" i="6" s="1"/>
  <c r="IG27" i="6"/>
  <c r="IG28" i="6" s="1"/>
  <c r="IF27" i="6"/>
  <c r="IF28" i="6" s="1"/>
  <c r="IE27" i="6"/>
  <c r="IE28" i="6" s="1"/>
  <c r="ID27" i="6"/>
  <c r="ID28" i="6" s="1"/>
  <c r="IC27" i="6"/>
  <c r="IC28" i="6" s="1"/>
  <c r="IB27" i="6"/>
  <c r="IB28" i="6" s="1"/>
  <c r="IA27" i="6"/>
  <c r="IA28" i="6" s="1"/>
  <c r="HZ27" i="6"/>
  <c r="HZ28" i="6" s="1"/>
  <c r="HY27" i="6"/>
  <c r="HY28" i="6" s="1"/>
  <c r="HX27" i="6"/>
  <c r="HX28" i="6" s="1"/>
  <c r="HW27" i="6"/>
  <c r="HW28" i="6" s="1"/>
  <c r="HV27" i="6"/>
  <c r="HV28" i="6" s="1"/>
  <c r="HU27" i="6"/>
  <c r="HU28" i="6" s="1"/>
  <c r="HT27" i="6"/>
  <c r="HT28" i="6" s="1"/>
  <c r="HS27" i="6"/>
  <c r="HS28" i="6" s="1"/>
  <c r="HR27" i="6"/>
  <c r="HR28" i="6" s="1"/>
  <c r="HQ27" i="6"/>
  <c r="HQ28" i="6" s="1"/>
  <c r="HP27" i="6"/>
  <c r="HP28" i="6" s="1"/>
  <c r="HO27" i="6"/>
  <c r="HO28" i="6" s="1"/>
  <c r="HN27" i="6"/>
  <c r="HN28" i="6" s="1"/>
  <c r="HM27" i="6"/>
  <c r="HM28" i="6" s="1"/>
  <c r="HL27" i="6"/>
  <c r="HL28" i="6" s="1"/>
  <c r="HK27" i="6"/>
  <c r="HK28" i="6" s="1"/>
  <c r="HJ27" i="6"/>
  <c r="HJ28" i="6" s="1"/>
  <c r="HI27" i="6"/>
  <c r="HI28" i="6" s="1"/>
  <c r="HH27" i="6"/>
  <c r="HH28" i="6" s="1"/>
  <c r="HG27" i="6"/>
  <c r="HG28" i="6" s="1"/>
  <c r="HF27" i="6"/>
  <c r="HF28" i="6" s="1"/>
  <c r="HE27" i="6"/>
  <c r="HE28" i="6" s="1"/>
  <c r="HD27" i="6"/>
  <c r="HD28" i="6" s="1"/>
  <c r="HC27" i="6"/>
  <c r="HC28" i="6" s="1"/>
  <c r="HB27" i="6"/>
  <c r="HB28" i="6" s="1"/>
  <c r="HA27" i="6"/>
  <c r="HA28" i="6" s="1"/>
  <c r="GZ27" i="6"/>
  <c r="GZ28" i="6" s="1"/>
  <c r="GY27" i="6"/>
  <c r="GY28" i="6" s="1"/>
  <c r="GX27" i="6"/>
  <c r="GX28" i="6" s="1"/>
  <c r="GW27" i="6"/>
  <c r="GW28" i="6" s="1"/>
  <c r="GV27" i="6"/>
  <c r="GV28" i="6" s="1"/>
  <c r="GU27" i="6"/>
  <c r="GU28" i="6" s="1"/>
  <c r="GT27" i="6"/>
  <c r="GT28" i="6" s="1"/>
  <c r="GS27" i="6"/>
  <c r="GS28" i="6" s="1"/>
  <c r="GR27" i="6"/>
  <c r="GR28" i="6" s="1"/>
  <c r="GQ27" i="6"/>
  <c r="GQ28" i="6" s="1"/>
  <c r="GP27" i="6"/>
  <c r="GP28" i="6" s="1"/>
  <c r="GO27" i="6"/>
  <c r="GO28" i="6" s="1"/>
  <c r="GN27" i="6"/>
  <c r="GN28" i="6" s="1"/>
  <c r="GM27" i="6"/>
  <c r="GM28" i="6" s="1"/>
  <c r="GL27" i="6"/>
  <c r="GL28" i="6" s="1"/>
  <c r="GK27" i="6"/>
  <c r="GK28" i="6" s="1"/>
  <c r="GJ27" i="6"/>
  <c r="GJ28" i="6" s="1"/>
  <c r="GI27" i="6"/>
  <c r="GI28" i="6" s="1"/>
  <c r="GH27" i="6"/>
  <c r="GH28" i="6" s="1"/>
  <c r="GG27" i="6"/>
  <c r="GG28" i="6" s="1"/>
  <c r="GF27" i="6"/>
  <c r="GF28" i="6" s="1"/>
  <c r="GE27" i="6"/>
  <c r="GE28" i="6" s="1"/>
  <c r="GD27" i="6"/>
  <c r="GD28" i="6" s="1"/>
  <c r="GC27" i="6"/>
  <c r="GC28" i="6" s="1"/>
  <c r="GB27" i="6"/>
  <c r="GB28" i="6" s="1"/>
  <c r="GA27" i="6"/>
  <c r="GA28" i="6" s="1"/>
  <c r="FZ27" i="6"/>
  <c r="FZ28" i="6" s="1"/>
  <c r="FY27" i="6"/>
  <c r="FY28" i="6" s="1"/>
  <c r="FX27" i="6"/>
  <c r="FX28" i="6" s="1"/>
  <c r="FW27" i="6"/>
  <c r="FW28" i="6" s="1"/>
  <c r="FV27" i="6"/>
  <c r="FV28" i="6" s="1"/>
  <c r="FU27" i="6"/>
  <c r="FU28" i="6" s="1"/>
  <c r="FT27" i="6"/>
  <c r="FT28" i="6" s="1"/>
  <c r="FS27" i="6"/>
  <c r="FS28" i="6" s="1"/>
  <c r="FR27" i="6"/>
  <c r="FR28" i="6" s="1"/>
  <c r="FQ27" i="6"/>
  <c r="FQ28" i="6" s="1"/>
  <c r="FP27" i="6"/>
  <c r="FP28" i="6" s="1"/>
  <c r="FO27" i="6"/>
  <c r="FO28" i="6" s="1"/>
  <c r="FN27" i="6"/>
  <c r="FN28" i="6" s="1"/>
  <c r="FM27" i="6"/>
  <c r="FM28" i="6" s="1"/>
  <c r="FL27" i="6"/>
  <c r="FL28" i="6" s="1"/>
  <c r="FK27" i="6"/>
  <c r="FK28" i="6" s="1"/>
  <c r="FJ27" i="6"/>
  <c r="FJ28" i="6" s="1"/>
  <c r="FI27" i="6"/>
  <c r="FI28" i="6" s="1"/>
  <c r="FH27" i="6"/>
  <c r="FH28" i="6" s="1"/>
  <c r="FG27" i="6"/>
  <c r="FG28" i="6" s="1"/>
  <c r="FF27" i="6"/>
  <c r="FF28" i="6" s="1"/>
  <c r="FE27" i="6"/>
  <c r="FE28" i="6" s="1"/>
  <c r="FD27" i="6"/>
  <c r="FD28" i="6" s="1"/>
  <c r="FC27" i="6"/>
  <c r="FC28" i="6" s="1"/>
  <c r="FB27" i="6"/>
  <c r="FB28" i="6" s="1"/>
  <c r="FA27" i="6"/>
  <c r="FA28" i="6" s="1"/>
  <c r="EZ27" i="6"/>
  <c r="EZ28" i="6" s="1"/>
  <c r="EY27" i="6"/>
  <c r="EY28" i="6" s="1"/>
  <c r="EX27" i="6"/>
  <c r="EX28" i="6" s="1"/>
  <c r="EW27" i="6"/>
  <c r="EW28" i="6" s="1"/>
  <c r="EV27" i="6"/>
  <c r="EV28" i="6" s="1"/>
  <c r="EU27" i="6"/>
  <c r="EU28" i="6" s="1"/>
  <c r="ET27" i="6"/>
  <c r="ET28" i="6" s="1"/>
  <c r="ES27" i="6"/>
  <c r="ES28" i="6" s="1"/>
  <c r="ER27" i="6"/>
  <c r="ER28" i="6" s="1"/>
  <c r="EQ27" i="6"/>
  <c r="EQ28" i="6" s="1"/>
  <c r="EP27" i="6"/>
  <c r="EP28" i="6" s="1"/>
  <c r="EO27" i="6"/>
  <c r="EO28" i="6" s="1"/>
  <c r="EN27" i="6"/>
  <c r="EN28" i="6" s="1"/>
  <c r="EM27" i="6"/>
  <c r="EM28" i="6" s="1"/>
  <c r="EL27" i="6"/>
  <c r="EL28" i="6" s="1"/>
  <c r="EK27" i="6"/>
  <c r="EK28" i="6" s="1"/>
  <c r="EJ27" i="6"/>
  <c r="EJ28" i="6" s="1"/>
  <c r="EI27" i="6"/>
  <c r="EI28" i="6" s="1"/>
  <c r="EH27" i="6"/>
  <c r="EH28" i="6" s="1"/>
  <c r="EG27" i="6"/>
  <c r="EG28" i="6" s="1"/>
  <c r="EF27" i="6"/>
  <c r="EF28" i="6" s="1"/>
  <c r="EE27" i="6"/>
  <c r="EE28" i="6" s="1"/>
  <c r="ED27" i="6"/>
  <c r="ED28" i="6" s="1"/>
  <c r="EC27" i="6"/>
  <c r="EC28" i="6" s="1"/>
  <c r="EB27" i="6"/>
  <c r="EB28" i="6" s="1"/>
  <c r="EA27" i="6"/>
  <c r="EA28" i="6" s="1"/>
  <c r="DZ27" i="6"/>
  <c r="DZ28" i="6" s="1"/>
  <c r="DY27" i="6"/>
  <c r="DY28" i="6" s="1"/>
  <c r="DX27" i="6"/>
  <c r="DX28" i="6" s="1"/>
  <c r="DW27" i="6"/>
  <c r="DW28" i="6" s="1"/>
  <c r="DV27" i="6"/>
  <c r="DV28" i="6" s="1"/>
  <c r="DU27" i="6"/>
  <c r="DU28" i="6" s="1"/>
  <c r="DT27" i="6"/>
  <c r="DT28" i="6" s="1"/>
  <c r="DS27" i="6"/>
  <c r="DS28" i="6" s="1"/>
  <c r="DR27" i="6"/>
  <c r="DR28" i="6" s="1"/>
  <c r="DQ27" i="6"/>
  <c r="DQ28" i="6" s="1"/>
  <c r="DP27" i="6"/>
  <c r="DP28" i="6" s="1"/>
  <c r="DO27" i="6"/>
  <c r="DO28" i="6" s="1"/>
  <c r="DN27" i="6"/>
  <c r="DN28" i="6" s="1"/>
  <c r="DM27" i="6"/>
  <c r="DM28" i="6" s="1"/>
  <c r="DL27" i="6"/>
  <c r="DL28" i="6" s="1"/>
  <c r="DK27" i="6"/>
  <c r="DK28" i="6" s="1"/>
  <c r="DJ27" i="6"/>
  <c r="DJ28" i="6" s="1"/>
  <c r="DI27" i="6"/>
  <c r="DI28" i="6" s="1"/>
  <c r="DH27" i="6"/>
  <c r="DH28" i="6" s="1"/>
  <c r="DG27" i="6"/>
  <c r="DG28" i="6" s="1"/>
  <c r="DF27" i="6"/>
  <c r="DF28" i="6" s="1"/>
  <c r="DE27" i="6"/>
  <c r="DE28" i="6" s="1"/>
  <c r="DD27" i="6"/>
  <c r="DD28" i="6" s="1"/>
  <c r="DC27" i="6"/>
  <c r="DC28" i="6" s="1"/>
  <c r="DB27" i="6"/>
  <c r="DB28" i="6" s="1"/>
  <c r="DA27" i="6"/>
  <c r="DA28" i="6" s="1"/>
  <c r="CZ27" i="6"/>
  <c r="CZ28" i="6" s="1"/>
  <c r="CY27" i="6"/>
  <c r="CY28" i="6" s="1"/>
  <c r="CX27" i="6"/>
  <c r="CX28" i="6" s="1"/>
  <c r="CW27" i="6"/>
  <c r="CW28" i="6" s="1"/>
  <c r="CV27" i="6"/>
  <c r="CV28" i="6" s="1"/>
  <c r="CU27" i="6"/>
  <c r="CU28" i="6" s="1"/>
  <c r="CT27" i="6"/>
  <c r="CT28" i="6" s="1"/>
  <c r="CS27" i="6"/>
  <c r="CS28" i="6" s="1"/>
  <c r="CR27" i="6"/>
  <c r="CR28" i="6" s="1"/>
  <c r="CQ27" i="6"/>
  <c r="CQ28" i="6" s="1"/>
  <c r="CP27" i="6"/>
  <c r="CP28" i="6" s="1"/>
  <c r="CO27" i="6"/>
  <c r="CO28" i="6" s="1"/>
  <c r="CN27" i="6"/>
  <c r="CN28" i="6" s="1"/>
  <c r="CM27" i="6"/>
  <c r="CM28" i="6" s="1"/>
  <c r="CL27" i="6"/>
  <c r="CL28" i="6" s="1"/>
  <c r="CK27" i="6"/>
  <c r="CK28" i="6" s="1"/>
  <c r="CJ27" i="6"/>
  <c r="CJ28" i="6" s="1"/>
  <c r="CI27" i="6"/>
  <c r="CI28" i="6" s="1"/>
  <c r="CH27" i="6"/>
  <c r="CH28" i="6" s="1"/>
  <c r="CG27" i="6"/>
  <c r="CG28" i="6" s="1"/>
  <c r="CF27" i="6"/>
  <c r="CF28" i="6" s="1"/>
  <c r="CE27" i="6"/>
  <c r="CE28" i="6" s="1"/>
  <c r="CD27" i="6"/>
  <c r="CD28" i="6" s="1"/>
  <c r="CC27" i="6"/>
  <c r="CC28" i="6" s="1"/>
  <c r="CB27" i="6"/>
  <c r="CB28" i="6" s="1"/>
  <c r="CA27" i="6"/>
  <c r="CA28" i="6" s="1"/>
  <c r="BZ27" i="6"/>
  <c r="BZ28" i="6" s="1"/>
  <c r="BY27" i="6"/>
  <c r="BY28" i="6" s="1"/>
  <c r="BX27" i="6"/>
  <c r="BX28" i="6" s="1"/>
  <c r="BW27" i="6"/>
  <c r="BW28" i="6" s="1"/>
  <c r="BV27" i="6"/>
  <c r="BV28" i="6" s="1"/>
  <c r="BU27" i="6"/>
  <c r="BU28" i="6" s="1"/>
  <c r="BT27" i="6"/>
  <c r="BT28" i="6" s="1"/>
  <c r="BS27" i="6"/>
  <c r="BS28" i="6" s="1"/>
  <c r="BR27" i="6"/>
  <c r="BR28" i="6" s="1"/>
  <c r="BQ27" i="6"/>
  <c r="BQ28" i="6" s="1"/>
  <c r="BP27" i="6"/>
  <c r="BP28" i="6" s="1"/>
  <c r="BO27" i="6"/>
  <c r="BO28" i="6" s="1"/>
  <c r="BN27" i="6"/>
  <c r="BN28" i="6" s="1"/>
  <c r="BM27" i="6"/>
  <c r="BM28" i="6" s="1"/>
  <c r="BL27" i="6"/>
  <c r="BL28" i="6" s="1"/>
  <c r="BK27" i="6"/>
  <c r="BK28" i="6" s="1"/>
  <c r="BJ27" i="6"/>
  <c r="BJ28" i="6" s="1"/>
  <c r="BI27" i="6"/>
  <c r="BI28" i="6" s="1"/>
  <c r="BH27" i="6"/>
  <c r="BH28" i="6" s="1"/>
  <c r="BG27" i="6"/>
  <c r="BG28" i="6" s="1"/>
  <c r="BF27" i="6"/>
  <c r="BF28" i="6" s="1"/>
  <c r="BE27" i="6"/>
  <c r="BE28" i="6" s="1"/>
  <c r="BD27" i="6"/>
  <c r="BD28" i="6" s="1"/>
  <c r="BC27" i="6"/>
  <c r="BC28" i="6" s="1"/>
  <c r="BB27" i="6"/>
  <c r="BB28" i="6" s="1"/>
  <c r="BA27" i="6"/>
  <c r="BA28" i="6" s="1"/>
  <c r="AZ27" i="6"/>
  <c r="AZ28" i="6" s="1"/>
  <c r="AY27" i="6"/>
  <c r="AY28" i="6" s="1"/>
  <c r="AX27" i="6"/>
  <c r="AX28" i="6" s="1"/>
  <c r="AW27" i="6"/>
  <c r="AW28" i="6" s="1"/>
  <c r="AV27" i="6"/>
  <c r="AV28" i="6" s="1"/>
  <c r="AU27" i="6"/>
  <c r="AU28" i="6" s="1"/>
  <c r="AT27" i="6"/>
  <c r="AT28" i="6" s="1"/>
  <c r="AS27" i="6"/>
  <c r="AS28" i="6" s="1"/>
  <c r="AR27" i="6"/>
  <c r="AR28" i="6" s="1"/>
  <c r="AQ27" i="6"/>
  <c r="AQ28" i="6" s="1"/>
  <c r="AP27" i="6"/>
  <c r="AP28" i="6" s="1"/>
  <c r="AO27" i="6"/>
  <c r="AO28" i="6" s="1"/>
  <c r="AN27" i="6"/>
  <c r="AN28" i="6" s="1"/>
  <c r="AM27" i="6"/>
  <c r="AM28" i="6" s="1"/>
  <c r="AL27" i="6"/>
  <c r="AL28" i="6" s="1"/>
  <c r="AK27" i="6"/>
  <c r="AK28" i="6" s="1"/>
  <c r="AJ27" i="6"/>
  <c r="AJ28" i="6" s="1"/>
  <c r="AI27" i="6"/>
  <c r="AI28" i="6" s="1"/>
  <c r="AH27" i="6"/>
  <c r="AH28" i="6" s="1"/>
  <c r="AG27" i="6"/>
  <c r="AG28" i="6" s="1"/>
  <c r="AF27" i="6"/>
  <c r="AF28" i="6" s="1"/>
  <c r="AE27" i="6"/>
  <c r="AE28" i="6" s="1"/>
  <c r="AD27" i="6"/>
  <c r="AD28" i="6" s="1"/>
  <c r="AC27" i="6"/>
  <c r="AC28" i="6" s="1"/>
  <c r="AB27" i="6"/>
  <c r="AB28" i="6" s="1"/>
  <c r="AA27" i="6"/>
  <c r="AA28" i="6" s="1"/>
  <c r="Z27" i="6"/>
  <c r="Z28" i="6" s="1"/>
  <c r="Y27" i="6"/>
  <c r="Y28" i="6" s="1"/>
  <c r="X27" i="6"/>
  <c r="X28" i="6" s="1"/>
  <c r="W27" i="6"/>
  <c r="W28" i="6" s="1"/>
  <c r="V27" i="6"/>
  <c r="V28" i="6" s="1"/>
  <c r="U27" i="6"/>
  <c r="U28" i="6" s="1"/>
  <c r="T27" i="6"/>
  <c r="T28" i="6" s="1"/>
  <c r="S27" i="6"/>
  <c r="S28" i="6" s="1"/>
  <c r="R27" i="6"/>
  <c r="R28" i="6" s="1"/>
  <c r="Q27" i="6"/>
  <c r="Q28" i="6" s="1"/>
  <c r="P27" i="6"/>
  <c r="P28" i="6" s="1"/>
  <c r="O27" i="6"/>
  <c r="O28" i="6" s="1"/>
  <c r="N27" i="6"/>
  <c r="N28" i="6" s="1"/>
  <c r="M27" i="6"/>
  <c r="M28" i="6" s="1"/>
  <c r="L27" i="6"/>
  <c r="L28" i="6" s="1"/>
  <c r="K27" i="6"/>
  <c r="K28" i="6" s="1"/>
  <c r="J27" i="6"/>
  <c r="J28" i="6" s="1"/>
  <c r="I27" i="6"/>
  <c r="I28" i="6" s="1"/>
  <c r="H27" i="6"/>
  <c r="H28" i="6" s="1"/>
  <c r="G27" i="6"/>
  <c r="G28" i="6" s="1"/>
  <c r="F27" i="6"/>
  <c r="F28" i="6" s="1"/>
  <c r="E27" i="6"/>
  <c r="E28" i="6" s="1"/>
  <c r="D27" i="6"/>
  <c r="D28" i="6" s="1"/>
  <c r="C27" i="6"/>
  <c r="C28" i="6" s="1"/>
  <c r="E51" i="6" l="1"/>
  <c r="D51" i="6" s="1"/>
  <c r="E50" i="6"/>
  <c r="D50" i="6" s="1"/>
  <c r="E49" i="6"/>
  <c r="D49" i="6" s="1"/>
  <c r="K45" i="6"/>
  <c r="J45" i="6" s="1"/>
  <c r="K46" i="6"/>
  <c r="J46" i="6" s="1"/>
  <c r="K47" i="6"/>
  <c r="J47" i="6" s="1"/>
  <c r="M45" i="6"/>
  <c r="L45" i="6" s="1"/>
  <c r="M46" i="6"/>
  <c r="L46" i="6" s="1"/>
  <c r="M47" i="6"/>
  <c r="L47" i="6" s="1"/>
  <c r="I45" i="6"/>
  <c r="H45" i="6" s="1"/>
  <c r="I46" i="6"/>
  <c r="H46" i="6" s="1"/>
  <c r="I47" i="6"/>
  <c r="H47" i="6" s="1"/>
  <c r="G45" i="6"/>
  <c r="F45" i="6" s="1"/>
  <c r="G46" i="6"/>
  <c r="F46" i="6" s="1"/>
  <c r="G47" i="6"/>
  <c r="F47" i="6" s="1"/>
  <c r="E45" i="6"/>
  <c r="D45" i="6" s="1"/>
  <c r="E46" i="6"/>
  <c r="D46" i="6" s="1"/>
  <c r="E47" i="6"/>
  <c r="D47" i="6" s="1"/>
  <c r="E41" i="6"/>
  <c r="D41" i="6" s="1"/>
  <c r="E42" i="6"/>
  <c r="D42" i="6" s="1"/>
  <c r="K38" i="6"/>
  <c r="J38" i="6" s="1"/>
  <c r="K36" i="6"/>
  <c r="J36" i="6" s="1"/>
  <c r="K37" i="6"/>
  <c r="J37" i="6" s="1"/>
  <c r="E40" i="6"/>
  <c r="D40" i="6" s="1"/>
  <c r="I36" i="6"/>
  <c r="H36" i="6" s="1"/>
  <c r="G37" i="6"/>
  <c r="F37" i="6" s="1"/>
  <c r="I37" i="6"/>
  <c r="H37" i="6" s="1"/>
  <c r="I38" i="6"/>
  <c r="H38" i="6" s="1"/>
  <c r="E36" i="6"/>
  <c r="D36" i="6" s="1"/>
  <c r="E37" i="6"/>
  <c r="D37" i="6" s="1"/>
  <c r="E38" i="6"/>
  <c r="D38" i="6" s="1"/>
  <c r="G38" i="6"/>
  <c r="F38" i="6" s="1"/>
  <c r="G36" i="6"/>
  <c r="F36" i="6" s="1"/>
  <c r="E33" i="6"/>
  <c r="D33" i="6" s="1"/>
  <c r="E31" i="6"/>
  <c r="D31" i="6" s="1"/>
  <c r="E32" i="6"/>
  <c r="D32" i="6" s="1"/>
  <c r="D52" i="6" l="1"/>
  <c r="E52" i="6"/>
  <c r="K48" i="6"/>
  <c r="J48" i="6"/>
  <c r="M48" i="6"/>
  <c r="L48" i="6"/>
  <c r="H48" i="6"/>
  <c r="I48" i="6"/>
  <c r="F48" i="6"/>
  <c r="G48" i="6"/>
  <c r="D48" i="6"/>
  <c r="E48" i="6"/>
  <c r="E43" i="6"/>
  <c r="D43" i="6"/>
  <c r="J39" i="6"/>
  <c r="K39" i="6"/>
  <c r="G39" i="6"/>
  <c r="F39" i="6"/>
  <c r="H39" i="6"/>
  <c r="I39" i="6"/>
  <c r="E39" i="6"/>
  <c r="D39" i="6"/>
  <c r="E34" i="6"/>
  <c r="D34" i="6"/>
  <c r="FO39" i="5"/>
  <c r="EI21" i="3"/>
  <c r="EI22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26" i="4"/>
  <c r="GQ26" i="4"/>
  <c r="GP26" i="4"/>
  <c r="GP27" i="4" s="1"/>
  <c r="GO26" i="4"/>
  <c r="GN26" i="4"/>
  <c r="GM26" i="4"/>
  <c r="GM27" i="4" s="1"/>
  <c r="GL26" i="4"/>
  <c r="GK26" i="4"/>
  <c r="GJ26" i="4"/>
  <c r="GJ27" i="4" s="1"/>
  <c r="GI26" i="4"/>
  <c r="GH26" i="4"/>
  <c r="GH27" i="4" s="1"/>
  <c r="GG26" i="4"/>
  <c r="GG27" i="4" s="1"/>
  <c r="GF26" i="4"/>
  <c r="GE26" i="4"/>
  <c r="GD26" i="4"/>
  <c r="GD27" i="4" s="1"/>
  <c r="GC26" i="4"/>
  <c r="GB26" i="4"/>
  <c r="GB27" i="4" s="1"/>
  <c r="GA26" i="4"/>
  <c r="GA27" i="4" s="1"/>
  <c r="FZ26" i="4"/>
  <c r="FY26" i="4"/>
  <c r="FY27" i="4" s="1"/>
  <c r="FX26" i="4"/>
  <c r="FX27" i="4" s="1"/>
  <c r="FW26" i="4"/>
  <c r="FV26" i="4"/>
  <c r="FV27" i="4" s="1"/>
  <c r="FU26" i="4"/>
  <c r="FU27" i="4" s="1"/>
  <c r="FT26" i="4"/>
  <c r="FS26" i="4"/>
  <c r="FR26" i="4"/>
  <c r="FR27" i="4" s="1"/>
  <c r="FQ26" i="4"/>
  <c r="FP26" i="4"/>
  <c r="FO26" i="4"/>
  <c r="FO27" i="4" s="1"/>
  <c r="FN26" i="4"/>
  <c r="FM26" i="4"/>
  <c r="FM27" i="4" s="1"/>
  <c r="FL26" i="4"/>
  <c r="FL27" i="4" s="1"/>
  <c r="FK26" i="4"/>
  <c r="FJ26" i="4"/>
  <c r="FI26" i="4"/>
  <c r="FI27" i="4" s="1"/>
  <c r="FH26" i="4"/>
  <c r="FG26" i="4"/>
  <c r="FG27" i="4" s="1"/>
  <c r="FF26" i="4"/>
  <c r="FF27" i="4" s="1"/>
  <c r="FE26" i="4"/>
  <c r="FD26" i="4"/>
  <c r="FC26" i="4"/>
  <c r="FC27" i="4" s="1"/>
  <c r="FB26" i="4"/>
  <c r="FA26" i="4"/>
  <c r="EZ26" i="4"/>
  <c r="EZ27" i="4" s="1"/>
  <c r="EY26" i="4"/>
  <c r="EX26" i="4"/>
  <c r="EX27" i="4" s="1"/>
  <c r="EW26" i="4"/>
  <c r="EV26" i="4"/>
  <c r="EU26" i="4"/>
  <c r="ET26" i="4"/>
  <c r="ET27" i="4" s="1"/>
  <c r="ES26" i="4"/>
  <c r="ER26" i="4"/>
  <c r="ER27" i="4" s="1"/>
  <c r="EQ26" i="4"/>
  <c r="EQ27" i="4" s="1"/>
  <c r="EP26" i="4"/>
  <c r="EO26" i="4"/>
  <c r="EN26" i="4"/>
  <c r="EN27" i="4" s="1"/>
  <c r="EM26" i="4"/>
  <c r="EL26" i="4"/>
  <c r="EK26" i="4"/>
  <c r="EK27" i="4" s="1"/>
  <c r="EJ26" i="4"/>
  <c r="EI26" i="4"/>
  <c r="EI27" i="4" s="1"/>
  <c r="EH26" i="4"/>
  <c r="EG26" i="4"/>
  <c r="EF26" i="4"/>
  <c r="EE26" i="4"/>
  <c r="EE27" i="4" s="1"/>
  <c r="ED26" i="4"/>
  <c r="EC26" i="4"/>
  <c r="EC27" i="4" s="1"/>
  <c r="EB26" i="4"/>
  <c r="EB27" i="4" s="1"/>
  <c r="EA26" i="4"/>
  <c r="DZ26" i="4"/>
  <c r="DY26" i="4"/>
  <c r="DY27" i="4" s="1"/>
  <c r="DX26" i="4"/>
  <c r="DW26" i="4"/>
  <c r="DV26" i="4"/>
  <c r="DV27" i="4" s="1"/>
  <c r="DU26" i="4"/>
  <c r="DT26" i="4"/>
  <c r="DS26" i="4"/>
  <c r="DS27" i="4" s="1"/>
  <c r="DR26" i="4"/>
  <c r="DQ26" i="4"/>
  <c r="DQ27" i="4" s="1"/>
  <c r="DP26" i="4"/>
  <c r="DP27" i="4" s="1"/>
  <c r="DO26" i="4"/>
  <c r="DN26" i="4"/>
  <c r="DM26" i="4"/>
  <c r="DM27" i="4" s="1"/>
  <c r="DL26" i="4"/>
  <c r="DK26" i="4"/>
  <c r="DJ26" i="4"/>
  <c r="DJ27" i="4" s="1"/>
  <c r="DI26" i="4"/>
  <c r="DH26" i="4"/>
  <c r="DH27" i="4" s="1"/>
  <c r="DG26" i="4"/>
  <c r="DG27" i="4" s="1"/>
  <c r="DF26" i="4"/>
  <c r="DE26" i="4"/>
  <c r="DD26" i="4"/>
  <c r="DD27" i="4" s="1"/>
  <c r="DC26" i="4"/>
  <c r="DB26" i="4"/>
  <c r="DA26" i="4"/>
  <c r="DA27" i="4" s="1"/>
  <c r="CZ26" i="4"/>
  <c r="CY26" i="4"/>
  <c r="CX26" i="4"/>
  <c r="CX27" i="4" s="1"/>
  <c r="CW26" i="4"/>
  <c r="CV26" i="4"/>
  <c r="CV27" i="4" s="1"/>
  <c r="CU26" i="4"/>
  <c r="CU27" i="4" s="1"/>
  <c r="CT26" i="4"/>
  <c r="CS26" i="4"/>
  <c r="CS27" i="4" s="1"/>
  <c r="CR26" i="4"/>
  <c r="CR27" i="4" s="1"/>
  <c r="CQ26" i="4"/>
  <c r="CP26" i="4"/>
  <c r="CO26" i="4"/>
  <c r="CO27" i="4" s="1"/>
  <c r="CN26" i="4"/>
  <c r="CM26" i="4"/>
  <c r="CM27" i="4" s="1"/>
  <c r="CL26" i="4"/>
  <c r="CL27" i="4" s="1"/>
  <c r="CK26" i="4"/>
  <c r="CJ26" i="4"/>
  <c r="CI26" i="4"/>
  <c r="CI27" i="4" s="1"/>
  <c r="CH26" i="4"/>
  <c r="CG26" i="4"/>
  <c r="CG27" i="4" s="1"/>
  <c r="CF26" i="4"/>
  <c r="CF27" i="4" s="1"/>
  <c r="CE26" i="4"/>
  <c r="CD26" i="4"/>
  <c r="CC26" i="4"/>
  <c r="CC27" i="4" s="1"/>
  <c r="CB26" i="4"/>
  <c r="CA26" i="4"/>
  <c r="CA27" i="4" s="1"/>
  <c r="BZ26" i="4"/>
  <c r="BZ27" i="4" s="1"/>
  <c r="BY26" i="4"/>
  <c r="BX26" i="4"/>
  <c r="BW26" i="4"/>
  <c r="BW27" i="4" s="1"/>
  <c r="BV26" i="4"/>
  <c r="BU26" i="4"/>
  <c r="BT26" i="4"/>
  <c r="BT27" i="4" s="1"/>
  <c r="BS26" i="4"/>
  <c r="BR26" i="4"/>
  <c r="BR27" i="4" s="1"/>
  <c r="BQ26" i="4"/>
  <c r="BQ27" i="4" s="1"/>
  <c r="BP26" i="4"/>
  <c r="BO26" i="4"/>
  <c r="BN26" i="4"/>
  <c r="BN27" i="4" s="1"/>
  <c r="BM26" i="4"/>
  <c r="BL26" i="4"/>
  <c r="BL27" i="4" s="1"/>
  <c r="BK26" i="4"/>
  <c r="BK27" i="4" s="1"/>
  <c r="BJ26" i="4"/>
  <c r="BI26" i="4"/>
  <c r="BI27" i="4" s="1"/>
  <c r="BH26" i="4"/>
  <c r="BH27" i="4" s="1"/>
  <c r="BG26" i="4"/>
  <c r="BF26" i="4"/>
  <c r="BF27" i="4" s="1"/>
  <c r="BE26" i="4"/>
  <c r="BE27" i="4" s="1"/>
  <c r="BD26" i="4"/>
  <c r="BC26" i="4"/>
  <c r="BB26" i="4"/>
  <c r="BB27" i="4" s="1"/>
  <c r="BA26" i="4"/>
  <c r="AZ26" i="4"/>
  <c r="AY26" i="4"/>
  <c r="AY27" i="4" s="1"/>
  <c r="AX26" i="4"/>
  <c r="AW26" i="4"/>
  <c r="AW27" i="4" s="1"/>
  <c r="AV26" i="4"/>
  <c r="AV27" i="4" s="1"/>
  <c r="AU26" i="4"/>
  <c r="AT26" i="4"/>
  <c r="AS26" i="4"/>
  <c r="AS27" i="4" s="1"/>
  <c r="AR26" i="4"/>
  <c r="AQ26" i="4"/>
  <c r="AQ27" i="4" s="1"/>
  <c r="AP26" i="4"/>
  <c r="AP27" i="4" s="1"/>
  <c r="AO26" i="4"/>
  <c r="AN26" i="4"/>
  <c r="AN27" i="4" s="1"/>
  <c r="AM26" i="4"/>
  <c r="AL26" i="4"/>
  <c r="AK26" i="4"/>
  <c r="AK27" i="4" s="1"/>
  <c r="AJ26" i="4"/>
  <c r="AJ27" i="4" s="1"/>
  <c r="AI26" i="4"/>
  <c r="AH26" i="4"/>
  <c r="AH27" i="4" s="1"/>
  <c r="AG26" i="4"/>
  <c r="AG27" i="4" s="1"/>
  <c r="AF26" i="4"/>
  <c r="AE26" i="4"/>
  <c r="AE27" i="4" s="1"/>
  <c r="AD26" i="4"/>
  <c r="AD27" i="4" s="1"/>
  <c r="AC26" i="4"/>
  <c r="AB26" i="4"/>
  <c r="AB27" i="4" s="1"/>
  <c r="AA26" i="4"/>
  <c r="AA27" i="4" s="1"/>
  <c r="Z26" i="4"/>
  <c r="Y26" i="4"/>
  <c r="Y27" i="4" s="1"/>
  <c r="X26" i="4"/>
  <c r="X27" i="4" s="1"/>
  <c r="W26" i="4"/>
  <c r="W27" i="4" s="1"/>
  <c r="V26" i="4"/>
  <c r="V27" i="4" s="1"/>
  <c r="U26" i="4"/>
  <c r="U27" i="4" s="1"/>
  <c r="T26" i="4"/>
  <c r="S26" i="4"/>
  <c r="R26" i="4"/>
  <c r="R27" i="4" s="1"/>
  <c r="Q26" i="4"/>
  <c r="P26" i="4"/>
  <c r="O26" i="4"/>
  <c r="O27" i="4" s="1"/>
  <c r="N26" i="4"/>
  <c r="M26" i="4"/>
  <c r="M27" i="4" s="1"/>
  <c r="L26" i="4"/>
  <c r="L27" i="4" s="1"/>
  <c r="K26" i="4"/>
  <c r="J26" i="4"/>
  <c r="J27" i="4" s="1"/>
  <c r="I26" i="4"/>
  <c r="I27" i="4" s="1"/>
  <c r="H26" i="4"/>
  <c r="G26" i="4"/>
  <c r="G27" i="4" s="1"/>
  <c r="F26" i="4"/>
  <c r="F27" i="4" s="1"/>
  <c r="E26" i="4"/>
  <c r="D26" i="4"/>
  <c r="D27" i="4" s="1"/>
  <c r="C26" i="4"/>
  <c r="C27" i="4" s="1"/>
  <c r="FK21" i="3"/>
  <c r="FJ21" i="3"/>
  <c r="FI21" i="3"/>
  <c r="FI22" i="3" s="1"/>
  <c r="FH21" i="3"/>
  <c r="FG21" i="3"/>
  <c r="FF21" i="3"/>
  <c r="FF22" i="3" s="1"/>
  <c r="FE21" i="3"/>
  <c r="FD21" i="3"/>
  <c r="FC21" i="3"/>
  <c r="FC22" i="3" s="1"/>
  <c r="FB21" i="3"/>
  <c r="FA21" i="3"/>
  <c r="FA22" i="3" s="1"/>
  <c r="EZ21" i="3"/>
  <c r="EZ22" i="3" s="1"/>
  <c r="EY21" i="3"/>
  <c r="EX21" i="3"/>
  <c r="EW21" i="3"/>
  <c r="EW22" i="3" s="1"/>
  <c r="EV21" i="3"/>
  <c r="EU21" i="3"/>
  <c r="ET21" i="3"/>
  <c r="ET22" i="3" s="1"/>
  <c r="ES21" i="3"/>
  <c r="ER21" i="3"/>
  <c r="EQ21" i="3"/>
  <c r="EQ22" i="3" s="1"/>
  <c r="EP21" i="3"/>
  <c r="EO21" i="3"/>
  <c r="EN21" i="3"/>
  <c r="EN22" i="3" s="1"/>
  <c r="EM21" i="3"/>
  <c r="EL21" i="3"/>
  <c r="EL22" i="3" s="1"/>
  <c r="EK21" i="3"/>
  <c r="EJ21" i="3"/>
  <c r="EH21" i="3"/>
  <c r="EG21" i="3"/>
  <c r="EF21" i="3"/>
  <c r="EE21" i="3"/>
  <c r="EE22" i="3" s="1"/>
  <c r="ED21" i="3"/>
  <c r="EC21" i="3"/>
  <c r="EC22" i="3" s="1"/>
  <c r="EB21" i="3"/>
  <c r="EA21" i="3"/>
  <c r="DZ21" i="3"/>
  <c r="DY21" i="3"/>
  <c r="DY22" i="3" s="1"/>
  <c r="DX21" i="3"/>
  <c r="DW21" i="3"/>
  <c r="DV21" i="3"/>
  <c r="DV22" i="3" s="1"/>
  <c r="DU21" i="3"/>
  <c r="DT21" i="3"/>
  <c r="DT22" i="3" s="1"/>
  <c r="DS21" i="3"/>
  <c r="DR21" i="3"/>
  <c r="DQ21" i="3"/>
  <c r="DQ22" i="3" s="1"/>
  <c r="DP21" i="3"/>
  <c r="DO21" i="3"/>
  <c r="DN21" i="3"/>
  <c r="DM21" i="3"/>
  <c r="DM22" i="3" s="1"/>
  <c r="DL21" i="3"/>
  <c r="DK21" i="3"/>
  <c r="DJ21" i="3"/>
  <c r="DJ22" i="3" s="1"/>
  <c r="DI21" i="3"/>
  <c r="DH21" i="3"/>
  <c r="DG21" i="3"/>
  <c r="DG22" i="3" s="1"/>
  <c r="DF21" i="3"/>
  <c r="DE21" i="3"/>
  <c r="DD21" i="3"/>
  <c r="DD22" i="3" s="1"/>
  <c r="DC21" i="3"/>
  <c r="DB21" i="3"/>
  <c r="DB22" i="3" s="1"/>
  <c r="DA21" i="3"/>
  <c r="DA22" i="3" s="1"/>
  <c r="CZ21" i="3"/>
  <c r="CY21" i="3"/>
  <c r="CY22" i="3" s="1"/>
  <c r="CX21" i="3"/>
  <c r="CW21" i="3"/>
  <c r="CV21" i="3"/>
  <c r="CU21" i="3"/>
  <c r="CU22" i="3" s="1"/>
  <c r="CT21" i="3"/>
  <c r="CS21" i="3"/>
  <c r="CS22" i="3" s="1"/>
  <c r="CR21" i="3"/>
  <c r="CR22" i="3" s="1"/>
  <c r="CQ21" i="3"/>
  <c r="CP21" i="3"/>
  <c r="CO21" i="3"/>
  <c r="CO22" i="3" s="1"/>
  <c r="CN21" i="3"/>
  <c r="CM21" i="3"/>
  <c r="CL21" i="3"/>
  <c r="CL22" i="3" s="1"/>
  <c r="CK21" i="3"/>
  <c r="CJ21" i="3"/>
  <c r="CI21" i="3"/>
  <c r="CI22" i="3" s="1"/>
  <c r="CH21" i="3"/>
  <c r="CG21" i="3"/>
  <c r="CF21" i="3"/>
  <c r="CF22" i="3" s="1"/>
  <c r="CE21" i="3"/>
  <c r="CD21" i="3"/>
  <c r="CD22" i="3" s="1"/>
  <c r="CC21" i="3"/>
  <c r="CB21" i="3"/>
  <c r="CA21" i="3"/>
  <c r="CA22" i="3" s="1"/>
  <c r="BZ21" i="3"/>
  <c r="BZ22" i="3" s="1"/>
  <c r="BY21" i="3"/>
  <c r="BX21" i="3"/>
  <c r="BX22" i="3" s="1"/>
  <c r="BW21" i="3"/>
  <c r="BV21" i="3"/>
  <c r="BU21" i="3"/>
  <c r="BT21" i="3"/>
  <c r="BT22" i="3" s="1"/>
  <c r="BS21" i="3"/>
  <c r="BR21" i="3"/>
  <c r="BR22" i="3" s="1"/>
  <c r="BQ21" i="3"/>
  <c r="BQ22" i="3" s="1"/>
  <c r="BP21" i="3"/>
  <c r="BO21" i="3"/>
  <c r="BO22" i="3" s="1"/>
  <c r="BN21" i="3"/>
  <c r="BN22" i="3" s="1"/>
  <c r="BM21" i="3"/>
  <c r="BL21" i="3"/>
  <c r="BK21" i="3"/>
  <c r="BK22" i="3" s="1"/>
  <c r="BJ21" i="3"/>
  <c r="BI21" i="3"/>
  <c r="BI22" i="3" s="1"/>
  <c r="BH21" i="3"/>
  <c r="BG21" i="3"/>
  <c r="BF21" i="3"/>
  <c r="BF22" i="3" s="1"/>
  <c r="BE21" i="3"/>
  <c r="BD21" i="3"/>
  <c r="BC21" i="3"/>
  <c r="BC22" i="3" s="1"/>
  <c r="BB21" i="3"/>
  <c r="BA21" i="3"/>
  <c r="AZ21" i="3"/>
  <c r="AZ22" i="3" s="1"/>
  <c r="AY21" i="3"/>
  <c r="AY22" i="3" s="1"/>
  <c r="AX21" i="3"/>
  <c r="AW21" i="3"/>
  <c r="AW22" i="3" s="1"/>
  <c r="AV21" i="3"/>
  <c r="AU21" i="3"/>
  <c r="AT21" i="3"/>
  <c r="AT22" i="3" s="1"/>
  <c r="AS21" i="3"/>
  <c r="AR21" i="3"/>
  <c r="AQ21" i="3"/>
  <c r="AQ22" i="3" s="1"/>
  <c r="AP21" i="3"/>
  <c r="AO21" i="3"/>
  <c r="AN21" i="3"/>
  <c r="AM21" i="3"/>
  <c r="AM22" i="3" s="1"/>
  <c r="AL21" i="3"/>
  <c r="AK21" i="3"/>
  <c r="AK22" i="3" s="1"/>
  <c r="AJ21" i="3"/>
  <c r="AI21" i="3"/>
  <c r="AH21" i="3"/>
  <c r="AH22" i="3" s="1"/>
  <c r="AG21" i="3"/>
  <c r="AG22" i="3" s="1"/>
  <c r="AF21" i="3"/>
  <c r="AE21" i="3"/>
  <c r="AD21" i="3"/>
  <c r="AD22" i="3" s="1"/>
  <c r="AC21" i="3"/>
  <c r="AB21" i="3"/>
  <c r="AB22" i="3" s="1"/>
  <c r="AA21" i="3"/>
  <c r="AA22" i="3" s="1"/>
  <c r="Z21" i="3"/>
  <c r="Y21" i="3"/>
  <c r="Y22" i="3" s="1"/>
  <c r="X21" i="3"/>
  <c r="W21" i="3"/>
  <c r="V21" i="3"/>
  <c r="U21" i="3"/>
  <c r="U22" i="3" s="1"/>
  <c r="T21" i="3"/>
  <c r="S21" i="3"/>
  <c r="S22" i="3" s="1"/>
  <c r="R21" i="3"/>
  <c r="Q21" i="3"/>
  <c r="P21" i="3"/>
  <c r="O21" i="3"/>
  <c r="O22" i="3" s="1"/>
  <c r="N21" i="3"/>
  <c r="M21" i="3"/>
  <c r="L21" i="3"/>
  <c r="L22" i="3" s="1"/>
  <c r="K21" i="3"/>
  <c r="J21" i="3"/>
  <c r="I21" i="3"/>
  <c r="I22" i="3" s="1"/>
  <c r="H21" i="3"/>
  <c r="G21" i="3"/>
  <c r="G22" i="3" s="1"/>
  <c r="F21" i="3"/>
  <c r="F22" i="3" s="1"/>
  <c r="E21" i="3"/>
  <c r="D21" i="3"/>
  <c r="C21" i="3"/>
  <c r="C22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E54" i="5" s="1"/>
  <c r="D54" i="5" s="1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50" i="4"/>
  <c r="E49" i="4"/>
  <c r="E48" i="4"/>
  <c r="M44" i="4"/>
  <c r="M45" i="4"/>
  <c r="M46" i="4"/>
  <c r="K44" i="4"/>
  <c r="K45" i="4"/>
  <c r="K46" i="4"/>
  <c r="I44" i="4"/>
  <c r="I45" i="4"/>
  <c r="I46" i="4"/>
  <c r="G44" i="4"/>
  <c r="G45" i="4"/>
  <c r="G46" i="4"/>
  <c r="E44" i="4"/>
  <c r="E45" i="4"/>
  <c r="E46" i="4"/>
  <c r="E41" i="4"/>
  <c r="E39" i="4"/>
  <c r="E40" i="4"/>
  <c r="I35" i="4"/>
  <c r="I36" i="4"/>
  <c r="I37" i="4"/>
  <c r="G35" i="4"/>
  <c r="G36" i="4"/>
  <c r="G37" i="4"/>
  <c r="E35" i="4"/>
  <c r="E36" i="4"/>
  <c r="E37" i="4"/>
  <c r="E30" i="4"/>
  <c r="D30" i="4" s="1"/>
  <c r="E31" i="4"/>
  <c r="E32" i="4"/>
  <c r="E45" i="3"/>
  <c r="E44" i="3"/>
  <c r="D44" i="3" s="1"/>
  <c r="E43" i="3"/>
  <c r="D43" i="3" s="1"/>
  <c r="M39" i="3"/>
  <c r="L39" i="3" s="1"/>
  <c r="M40" i="3"/>
  <c r="L40" i="3" s="1"/>
  <c r="M41" i="3"/>
  <c r="K39" i="3"/>
  <c r="J39" i="3" s="1"/>
  <c r="K40" i="3"/>
  <c r="J40" i="3" s="1"/>
  <c r="K41" i="3"/>
  <c r="I39" i="3"/>
  <c r="H39" i="3" s="1"/>
  <c r="I40" i="3"/>
  <c r="H40" i="3" s="1"/>
  <c r="I41" i="3"/>
  <c r="G39" i="3"/>
  <c r="F39" i="3" s="1"/>
  <c r="G40" i="3"/>
  <c r="F40" i="3" s="1"/>
  <c r="G41" i="3"/>
  <c r="E39" i="3"/>
  <c r="D39" i="3" s="1"/>
  <c r="E40" i="3"/>
  <c r="D40" i="3" s="1"/>
  <c r="E41" i="3"/>
  <c r="E34" i="3"/>
  <c r="D34" i="3" s="1"/>
  <c r="E35" i="3"/>
  <c r="D35" i="3" s="1"/>
  <c r="E36" i="3"/>
  <c r="E31" i="3"/>
  <c r="D31" i="3" s="1"/>
  <c r="E27" i="3"/>
  <c r="E25" i="3"/>
  <c r="D25" i="3" s="1"/>
  <c r="I30" i="3"/>
  <c r="H30" i="3" s="1"/>
  <c r="I31" i="3"/>
  <c r="H31" i="3" s="1"/>
  <c r="I32" i="3"/>
  <c r="G30" i="3"/>
  <c r="F30" i="3" s="1"/>
  <c r="E30" i="3"/>
  <c r="D30" i="3" s="1"/>
  <c r="E32" i="3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43" i="2"/>
  <c r="D43" i="2" s="1"/>
  <c r="D49" i="5"/>
  <c r="E61" i="5"/>
  <c r="D61" i="5" s="1"/>
  <c r="E45" i="2"/>
  <c r="D45" i="2" s="1"/>
  <c r="D50" i="2"/>
  <c r="E55" i="1"/>
  <c r="D55" i="1" s="1"/>
  <c r="E62" i="1"/>
  <c r="D62" i="1" s="1"/>
  <c r="E26" i="3"/>
  <c r="D26" i="3" s="1"/>
  <c r="E44" i="2"/>
  <c r="D44" i="2" s="1"/>
  <c r="E53" i="2"/>
  <c r="D53" i="2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32" i="3" l="1"/>
  <c r="G31" i="3"/>
  <c r="F31" i="3" s="1"/>
  <c r="J48" i="5"/>
  <c r="J51" i="5" s="1"/>
  <c r="K51" i="5"/>
  <c r="I33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7" i="4"/>
  <c r="M47" i="4"/>
  <c r="K47" i="4"/>
  <c r="J47" i="4"/>
  <c r="H47" i="4"/>
  <c r="I47" i="4"/>
  <c r="F47" i="4"/>
  <c r="G47" i="4"/>
  <c r="I38" i="4"/>
  <c r="H38" i="4"/>
  <c r="G38" i="4"/>
  <c r="F38" i="4"/>
  <c r="E51" i="4"/>
  <c r="D33" i="4"/>
  <c r="M42" i="3"/>
  <c r="L42" i="3"/>
  <c r="K42" i="3"/>
  <c r="J42" i="3"/>
  <c r="H42" i="3"/>
  <c r="I42" i="3"/>
  <c r="G42" i="3"/>
  <c r="F42" i="3"/>
  <c r="H33" i="3"/>
  <c r="D60" i="5"/>
  <c r="E51" i="5"/>
  <c r="E64" i="5"/>
  <c r="D42" i="4"/>
  <c r="E33" i="3"/>
  <c r="E42" i="3"/>
  <c r="E46" i="3"/>
  <c r="D33" i="3"/>
  <c r="D46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28" i="3"/>
  <c r="D47" i="4"/>
  <c r="E60" i="5"/>
  <c r="E28" i="3"/>
  <c r="D42" i="3"/>
  <c r="E37" i="3"/>
  <c r="D37" i="3"/>
  <c r="D52" i="5"/>
  <c r="D55" i="5" s="1"/>
  <c r="E51" i="2"/>
  <c r="D51" i="4"/>
  <c r="E60" i="2"/>
  <c r="E47" i="4"/>
  <c r="E56" i="1"/>
  <c r="D61" i="1"/>
  <c r="E64" i="2"/>
  <c r="E42" i="4"/>
  <c r="E65" i="1"/>
  <c r="E38" i="4"/>
  <c r="E52" i="1"/>
  <c r="D38" i="4"/>
  <c r="E33" i="4"/>
  <c r="E61" i="1"/>
  <c r="D64" i="2"/>
  <c r="E46" i="5"/>
  <c r="D46" i="5"/>
  <c r="D52" i="1"/>
  <c r="G33" i="3" l="1"/>
  <c r="F33" i="3"/>
  <c r="E47" i="1"/>
</calcChain>
</file>

<file path=xl/sharedStrings.xml><?xml version="1.0" encoding="utf-8"?>
<sst xmlns="http://schemas.openxmlformats.org/spreadsheetml/2006/main" count="2338" uniqueCount="1427">
  <si>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</si>
  <si>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</si>
  <si>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</si>
  <si>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</si>
  <si>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</si>
  <si>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</si>
  <si>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</si>
  <si>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</si>
  <si>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</si>
  <si>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</si>
  <si>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</si>
  <si>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</si>
  <si>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</si>
  <si>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</si>
  <si>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</si>
  <si>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</si>
  <si>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</si>
  <si>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</si>
  <si>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</si>
  <si>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</si>
  <si>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</si>
  <si>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</si>
  <si>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</si>
  <si>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</si>
  <si>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</si>
  <si>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</si>
  <si>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</si>
  <si>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</si>
  <si>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</si>
  <si>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</si>
  <si>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</si>
  <si>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</si>
  <si>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</si>
  <si>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</si>
  <si>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</si>
  <si>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</si>
  <si>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</si>
  <si>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</si>
  <si>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</si>
  <si>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</si>
  <si>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</si>
  <si>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</si>
  <si>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</si>
  <si>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</si>
  <si>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</si>
  <si>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</si>
  <si>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</si>
  <si>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</si>
  <si>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</si>
  <si>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</si>
  <si>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</si>
  <si>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</si>
  <si>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</si>
  <si>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</si>
  <si>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</si>
  <si>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</si>
  <si>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</si>
  <si>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</si>
  <si>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</si>
  <si>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</si>
  <si>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</si>
  <si>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</si>
  <si>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</si>
  <si>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</si>
  <si>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</si>
  <si>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</si>
  <si>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</si>
  <si>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</si>
  <si>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</si>
  <si>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</si>
  <si>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</si>
  <si>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</si>
  <si>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</si>
  <si>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</si>
  <si>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</si>
  <si>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</si>
  <si>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</si>
  <si>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</si>
  <si>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</si>
  <si>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</si>
  <si>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</si>
  <si>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</si>
  <si>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</si>
  <si>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</si>
  <si>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</si>
  <si>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</si>
  <si>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</si>
  <si>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</si>
  <si>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</si>
  <si>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</si>
  <si>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</si>
  <si>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</si>
  <si>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</si>
  <si>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</si>
  <si>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</si>
  <si>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</si>
  <si>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</si>
  <si>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</si>
  <si>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</si>
  <si>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</si>
  <si>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</si>
  <si>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</si>
  <si>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</si>
  <si>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</si>
  <si>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</si>
  <si>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</si>
  <si>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</si>
  <si>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</si>
  <si>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</si>
  <si>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</si>
  <si>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</si>
  <si>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</si>
  <si>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</si>
  <si>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</si>
  <si>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</si>
  <si>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</si>
  <si>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</si>
  <si>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</si>
  <si>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</si>
  <si>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</si>
  <si>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</si>
  <si>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</si>
  <si>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</si>
  <si>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</si>
  <si>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</si>
  <si>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</si>
  <si>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</si>
  <si>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</si>
  <si>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</si>
  <si>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</si>
  <si>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</si>
  <si>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</si>
  <si>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</si>
  <si>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</si>
  <si>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</si>
  <si>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</si>
  <si>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</si>
  <si>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</si>
  <si>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</si>
  <si>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</si>
  <si>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</si>
  <si>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</si>
  <si>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</si>
  <si>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</si>
  <si>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</si>
  <si>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</si>
  <si>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</si>
  <si>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</si>
  <si>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</si>
  <si>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</si>
  <si>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</si>
  <si>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</si>
  <si>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</si>
  <si>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</si>
  <si>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</si>
  <si>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</si>
  <si>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</si>
  <si>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</si>
  <si>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</si>
  <si>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</si>
  <si>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</si>
  <si>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</si>
  <si>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</si>
  <si>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</si>
  <si>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</si>
  <si>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</si>
  <si>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</si>
  <si>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</si>
  <si>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</si>
  <si>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</si>
  <si>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</si>
  <si>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</si>
  <si>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</si>
  <si>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</si>
  <si>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</si>
  <si>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</si>
  <si>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</si>
  <si>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</si>
  <si>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</si>
  <si>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</si>
  <si>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</si>
  <si>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</si>
  <si>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</si>
  <si>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</si>
  <si>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</si>
  <si>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</si>
  <si>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</si>
  <si>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</si>
  <si>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</si>
  <si>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</si>
  <si>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</si>
  <si>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</si>
  <si>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</si>
  <si>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</si>
  <si>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</si>
  <si>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</si>
  <si>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</si>
  <si>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</si>
  <si>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</si>
  <si>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</si>
  <si>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</si>
  <si>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</si>
  <si>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</si>
  <si>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</si>
  <si>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</si>
  <si>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</si>
  <si>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</si>
  <si>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</si>
  <si>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</si>
  <si>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</si>
  <si>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</si>
  <si>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</si>
  <si>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</si>
  <si>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</si>
  <si>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</si>
  <si>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</si>
  <si>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</si>
  <si>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</si>
  <si>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</si>
  <si>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</si>
  <si>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</si>
  <si>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</si>
  <si>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</si>
  <si>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</si>
  <si>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</si>
  <si>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</si>
  <si>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</si>
  <si>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</si>
  <si>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</si>
  <si>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</si>
  <si>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</si>
  <si>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</si>
  <si>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</si>
  <si>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</si>
  <si>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</si>
  <si>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</si>
  <si>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</si>
  <si>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</si>
  <si>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</si>
  <si>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</si>
  <si>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</si>
  <si>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</si>
  <si>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</si>
  <si>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</si>
  <si>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</si>
  <si>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</si>
  <si>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</si>
  <si>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</si>
  <si>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</si>
  <si>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</si>
  <si>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</si>
  <si>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</si>
  <si>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</si>
  <si>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</si>
  <si>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</si>
  <si>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</si>
  <si>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</si>
  <si>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</si>
  <si>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</si>
  <si>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</si>
  <si>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</si>
  <si>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</si>
  <si>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</si>
  <si>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</si>
  <si>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</si>
  <si>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</si>
  <si>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</si>
  <si>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</si>
  <si>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</si>
  <si>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</si>
  <si>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</si>
  <si>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</si>
  <si>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</si>
  <si>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</si>
  <si>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</si>
  <si>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</si>
  <si>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</si>
  <si>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</si>
  <si>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</si>
  <si>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</si>
  <si>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</si>
  <si>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</si>
  <si>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</si>
  <si>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</si>
  <si>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</si>
  <si>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</si>
  <si>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</si>
  <si>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</si>
  <si>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</si>
  <si>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</si>
  <si>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</si>
  <si>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</si>
  <si>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</si>
  <si>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</si>
  <si>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</si>
  <si>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</si>
  <si>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</si>
  <si>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</si>
  <si>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</si>
  <si>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</si>
  <si>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</si>
  <si>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</si>
  <si>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</si>
  <si>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</si>
  <si>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</si>
  <si>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</si>
  <si>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</si>
  <si>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</si>
  <si>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</si>
  <si>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</si>
  <si>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</si>
  <si>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</si>
  <si>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</si>
  <si>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</si>
  <si>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</si>
  <si>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</si>
  <si>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</si>
  <si>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</si>
  <si>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</si>
  <si>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</si>
  <si>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</si>
  <si>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</si>
  <si>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</si>
  <si>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</si>
  <si>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</si>
  <si>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</si>
  <si>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</si>
  <si>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</si>
  <si>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</si>
  <si>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</si>
  <si>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</si>
  <si>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</si>
  <si>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</si>
  <si>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</si>
  <si>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</si>
  <si>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</si>
  <si>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</si>
  <si>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</si>
  <si>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</si>
  <si>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</si>
  <si>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</si>
  <si>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</si>
  <si>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</si>
  <si>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</si>
  <si>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</si>
  <si>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</si>
  <si>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</si>
  <si>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</si>
  <si>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</si>
  <si>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</si>
  <si>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</si>
  <si>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</si>
  <si>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</si>
  <si>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</si>
  <si>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</si>
  <si>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</si>
  <si>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</si>
  <si>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</si>
  <si>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</si>
  <si>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</si>
  <si>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</si>
  <si>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</si>
  <si>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</si>
  <si>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</si>
  <si>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</si>
  <si>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</si>
  <si>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</si>
  <si>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</si>
  <si>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</si>
  <si>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</si>
  <si>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</si>
  <si>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</si>
  <si>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</si>
  <si>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</si>
  <si>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</si>
  <si>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</si>
  <si>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</si>
  <si>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</si>
  <si>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</si>
  <si>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</si>
  <si>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</si>
  <si>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</si>
  <si>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</si>
  <si>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</si>
  <si>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</si>
  <si>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</si>
  <si>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</si>
  <si>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</si>
  <si>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</si>
  <si>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</si>
  <si>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</si>
  <si>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</si>
  <si>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</si>
  <si>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</si>
  <si>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</si>
  <si>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</si>
  <si>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</si>
  <si>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</si>
  <si>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</si>
  <si>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</si>
  <si>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</si>
  <si>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</si>
  <si>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</si>
  <si>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</si>
  <si>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</si>
  <si>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</si>
  <si>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</si>
  <si>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</si>
  <si>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</si>
  <si>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</si>
  <si>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</si>
  <si>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</si>
  <si>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</si>
  <si>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</si>
  <si>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</si>
  <si>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</si>
  <si>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</si>
  <si>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</si>
  <si>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</si>
  <si>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</si>
  <si>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</si>
  <si>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</si>
  <si>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</si>
  <si>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</si>
  <si>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</si>
  <si>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</si>
  <si>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</si>
  <si>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</si>
  <si>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</si>
  <si>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</si>
  <si>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</si>
  <si>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</si>
  <si>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</si>
  <si>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</si>
  <si>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</si>
  <si>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</si>
  <si>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</si>
  <si>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</si>
  <si>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</si>
  <si>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</si>
  <si>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</si>
  <si>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</si>
  <si>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</si>
  <si>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</si>
  <si>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</si>
  <si>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</si>
  <si>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</si>
  <si>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</si>
  <si>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</si>
  <si>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</si>
  <si>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</si>
  <si>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</si>
  <si>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</si>
  <si>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</si>
  <si>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</si>
  <si>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</si>
  <si>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</si>
  <si>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</si>
  <si>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</si>
  <si>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</si>
  <si>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</si>
  <si>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</si>
  <si>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</si>
  <si>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</si>
  <si>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</si>
  <si>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</si>
  <si>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</si>
  <si>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</si>
  <si>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</si>
  <si>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</si>
  <si>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</si>
  <si>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</si>
  <si>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</si>
  <si>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</si>
  <si>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</si>
  <si>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</si>
  <si>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</si>
  <si>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</si>
  <si>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</si>
  <si>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</si>
  <si>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</si>
  <si>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</si>
  <si>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</si>
  <si>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</si>
  <si>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</si>
  <si>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</si>
  <si>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</si>
  <si>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</si>
  <si>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</si>
  <si>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</si>
  <si>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</si>
  <si>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</si>
  <si>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</si>
  <si>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</si>
  <si>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</si>
  <si>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</si>
  <si>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</si>
  <si>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</si>
  <si>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</si>
  <si>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</si>
  <si>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</si>
  <si>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</si>
  <si>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</si>
  <si>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</si>
  <si>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</si>
  <si>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</si>
  <si>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</si>
  <si>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</si>
  <si>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</si>
  <si>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</si>
  <si>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</si>
  <si>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</si>
  <si>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</si>
  <si>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</si>
  <si>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</si>
  <si>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</si>
  <si>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</si>
  <si>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</si>
  <si>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</si>
  <si>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</si>
  <si>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</si>
  <si>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</si>
  <si>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</si>
  <si>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</si>
  <si>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</si>
  <si>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</si>
  <si>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</si>
  <si>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</si>
  <si>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</si>
  <si>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</si>
  <si>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</si>
  <si>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</si>
  <si>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</si>
  <si>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</si>
  <si>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</si>
  <si>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</si>
  <si>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</si>
  <si>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</si>
  <si>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</si>
  <si>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</si>
  <si>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</si>
  <si>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</si>
  <si>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</si>
  <si>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</si>
  <si>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</si>
  <si>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</si>
  <si>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</si>
  <si>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</si>
  <si>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</si>
  <si>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</si>
  <si>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</si>
  <si>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</si>
  <si>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</si>
  <si>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</si>
  <si>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</si>
  <si>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</si>
  <si>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</si>
  <si>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</si>
  <si>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</si>
  <si>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</si>
  <si>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</si>
  <si>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</si>
  <si>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</si>
  <si>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</si>
  <si>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</si>
  <si>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</si>
  <si>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</si>
  <si>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</si>
  <si>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</si>
  <si>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</si>
  <si>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</si>
  <si>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</si>
  <si>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</si>
  <si>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</si>
  <si>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</si>
  <si>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</si>
  <si>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</si>
  <si>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</si>
  <si>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</si>
  <si>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</si>
  <si>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</si>
  <si>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</si>
  <si>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</si>
  <si>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</si>
  <si>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</si>
  <si>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</si>
  <si>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</si>
  <si>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</si>
  <si>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</si>
  <si>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</si>
  <si>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</si>
  <si>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</si>
  <si>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</si>
  <si>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</si>
  <si>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</si>
  <si>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</si>
  <si>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</si>
  <si>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</si>
  <si>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</si>
  <si>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</si>
  <si>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</si>
  <si>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</si>
  <si>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</si>
  <si>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</si>
  <si>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</si>
  <si>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</si>
  <si>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</si>
  <si>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</si>
  <si>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</si>
  <si>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</si>
  <si>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</si>
  <si>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</si>
  <si>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</si>
  <si>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</si>
  <si>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</si>
  <si>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</si>
  <si>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</si>
  <si>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</si>
  <si>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</si>
  <si>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</si>
  <si>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</si>
  <si>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</si>
  <si>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</si>
  <si>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</si>
  <si>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</si>
  <si>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</si>
  <si>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</si>
  <si>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</si>
  <si>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</si>
  <si>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</si>
  <si>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</si>
  <si>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</si>
  <si>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</si>
  <si>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</si>
  <si>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</si>
  <si>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</si>
  <si>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</si>
  <si>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</si>
  <si>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</si>
  <si>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</si>
  <si>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</si>
  <si>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</si>
  <si>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</si>
  <si>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</si>
  <si>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</si>
  <si>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</si>
  <si>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</si>
  <si>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</si>
  <si>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</si>
  <si>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</si>
  <si>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</si>
  <si>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</si>
  <si>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</si>
  <si>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</si>
  <si>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</si>
  <si>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</si>
  <si>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</si>
  <si>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</si>
  <si>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</si>
  <si>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</si>
  <si>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</si>
  <si>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</si>
  <si>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</si>
  <si>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</si>
  <si>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</si>
  <si>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</si>
  <si>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</si>
  <si>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</si>
  <si>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</si>
  <si>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</si>
  <si>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</si>
  <si>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</si>
  <si>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</si>
  <si>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</si>
  <si>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</si>
  <si>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</si>
  <si>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</si>
  <si>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</si>
  <si>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</si>
  <si>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</si>
  <si>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</si>
  <si>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</si>
  <si>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</si>
  <si>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</si>
  <si>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</si>
  <si>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</si>
  <si>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</si>
  <si>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</si>
  <si>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</si>
  <si>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</si>
  <si>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</si>
  <si>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</si>
  <si>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</si>
  <si>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</si>
  <si>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</si>
  <si>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</si>
  <si>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</si>
  <si>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</si>
  <si>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</si>
  <si>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</si>
  <si>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</si>
  <si>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</si>
  <si>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</si>
  <si>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</si>
  <si>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</si>
  <si>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</si>
  <si>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</si>
  <si>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</si>
  <si>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</si>
  <si>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</si>
  <si>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</si>
  <si>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</si>
  <si>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</si>
  <si>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</si>
  <si>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</si>
  <si>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</si>
  <si>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</si>
  <si>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</si>
  <si>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</si>
  <si>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</si>
  <si>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</si>
  <si>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</si>
  <si>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</si>
  <si>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</si>
  <si>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</si>
  <si>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</si>
  <si>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</si>
  <si>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</si>
  <si>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</si>
  <si>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</si>
  <si>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</si>
  <si>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</si>
  <si>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</si>
  <si>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</si>
  <si>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</si>
  <si>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</si>
  <si>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</si>
  <si>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</si>
  <si>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</si>
  <si>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</si>
  <si>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</si>
  <si>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</si>
  <si>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</si>
  <si>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</si>
  <si>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</si>
  <si>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</si>
  <si>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</si>
  <si>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</si>
  <si>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</si>
  <si>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</si>
  <si>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</si>
  <si>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</si>
  <si>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</si>
  <si>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</si>
  <si>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</si>
  <si>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</si>
  <si>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</si>
  <si>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</si>
  <si>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</si>
  <si>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</si>
  <si>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</si>
  <si>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</si>
  <si>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</si>
  <si>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</si>
  <si>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</si>
  <si>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</si>
  <si>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</si>
  <si>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</si>
  <si>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</si>
  <si>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</si>
  <si>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</si>
  <si>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</si>
  <si>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</si>
  <si>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</si>
  <si>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</si>
  <si>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</si>
  <si>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</si>
  <si>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</si>
  <si>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</si>
  <si>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</si>
  <si>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</si>
  <si>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</si>
  <si>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</si>
  <si>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</si>
  <si>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</si>
  <si>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</si>
  <si>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</si>
  <si>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</si>
  <si>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</si>
  <si>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</si>
  <si>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</si>
  <si>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</si>
  <si>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</si>
  <si>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</si>
  <si>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</si>
  <si>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</si>
  <si>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</si>
  <si>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</si>
  <si>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</si>
  <si>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</si>
  <si>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</si>
  <si>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</si>
  <si>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</si>
  <si>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</si>
  <si>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</si>
  <si>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</si>
  <si>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</si>
  <si>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</si>
  <si>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</si>
  <si>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</si>
  <si>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</si>
  <si>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</si>
  <si>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</si>
  <si>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</si>
  <si>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</si>
  <si>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</si>
  <si>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</si>
  <si>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</si>
  <si>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</si>
  <si>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</si>
  <si>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</si>
  <si>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</si>
  <si>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</si>
  <si>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</si>
  <si>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</si>
  <si>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</si>
  <si>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</si>
  <si>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</si>
  <si>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</si>
  <si>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</si>
  <si>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</si>
  <si>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</si>
  <si>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</si>
  <si>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</si>
  <si>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</si>
  <si>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</si>
  <si>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</si>
  <si>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</si>
  <si>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</si>
  <si>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</si>
  <si>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</si>
  <si>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</si>
  <si>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</si>
  <si>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</si>
  <si>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</si>
  <si>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</si>
  <si>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</si>
  <si>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</si>
  <si>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</si>
  <si>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</si>
  <si>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</si>
  <si>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</si>
  <si>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</si>
  <si>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</si>
  <si>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</si>
  <si>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</si>
  <si>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</si>
  <si>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</si>
  <si>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</si>
  <si>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</si>
  <si>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</si>
  <si>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</si>
  <si>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</si>
  <si>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</si>
  <si>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</si>
  <si>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</si>
  <si>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</si>
  <si>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</si>
  <si>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</si>
  <si>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</si>
  <si>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</si>
  <si>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</si>
  <si>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</si>
  <si>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</si>
  <si>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</si>
  <si>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</si>
  <si>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</si>
  <si>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</si>
  <si>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</si>
  <si>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</si>
  <si>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</si>
  <si>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</si>
  <si>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</si>
  <si>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</si>
  <si>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</si>
  <si>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</si>
  <si>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</si>
  <si>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</si>
  <si>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</si>
  <si>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</si>
  <si>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</si>
  <si>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</si>
  <si>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</si>
  <si>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</si>
  <si>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</si>
  <si>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</si>
  <si>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</si>
  <si>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</si>
  <si>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</si>
  <si>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</si>
  <si>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</si>
  <si>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</si>
  <si>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</si>
  <si>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</si>
  <si>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</si>
  <si>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</si>
  <si>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</si>
  <si>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</si>
  <si>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</si>
  <si>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</si>
  <si>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</si>
  <si>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</si>
  <si>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</si>
  <si>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</si>
  <si>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</si>
  <si>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</si>
  <si>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</si>
  <si>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</si>
  <si>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</si>
  <si>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</si>
  <si>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</si>
  <si>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</si>
  <si>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</si>
  <si>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</si>
  <si>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</si>
  <si>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</si>
  <si>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</si>
  <si>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</si>
  <si>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</si>
  <si>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</si>
  <si>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</si>
  <si>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</si>
  <si>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</si>
  <si>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</si>
  <si>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</si>
  <si>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</si>
  <si>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</si>
  <si>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</si>
  <si>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</si>
  <si>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</si>
  <si>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</si>
  <si>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</si>
  <si>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</si>
  <si>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</si>
  <si>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</si>
  <si>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</si>
  <si>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</si>
  <si>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</si>
  <si>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</si>
  <si>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</si>
  <si>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</si>
  <si>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</si>
  <si>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</si>
  <si>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</si>
  <si>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</si>
  <si>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</si>
  <si>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</si>
  <si>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</si>
  <si>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</si>
  <si>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</si>
  <si>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</si>
  <si>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</si>
  <si>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</si>
  <si>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</si>
  <si>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</si>
  <si>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</si>
  <si>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</si>
  <si>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</si>
  <si>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</si>
  <si>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</si>
  <si>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</si>
  <si>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</si>
  <si>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</si>
  <si>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</si>
  <si>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</si>
  <si>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</si>
  <si>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</si>
  <si>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</si>
  <si>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</si>
  <si>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</si>
  <si>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</si>
  <si>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</si>
  <si>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</si>
  <si>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</si>
  <si>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</si>
  <si>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</si>
  <si>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</si>
  <si>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</si>
  <si>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</si>
  <si>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</si>
  <si>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</si>
  <si>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</si>
  <si>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</si>
  <si>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</si>
  <si>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</si>
  <si>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</si>
  <si>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</si>
  <si>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</si>
  <si>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</si>
  <si>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</si>
  <si>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</si>
  <si>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</si>
  <si>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</si>
  <si>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</si>
  <si>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</si>
  <si>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</si>
  <si>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</si>
  <si>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</si>
  <si>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</si>
  <si>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</si>
  <si>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</si>
  <si>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</si>
  <si>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</si>
  <si>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</si>
  <si>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</si>
  <si>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</si>
  <si>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</si>
  <si>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</si>
  <si>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</si>
  <si>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</si>
  <si>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</si>
  <si>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</si>
  <si>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</si>
  <si>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</si>
  <si>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</si>
  <si>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</si>
  <si>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</si>
  <si>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</si>
  <si>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</si>
  <si>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</si>
  <si>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</si>
  <si>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</si>
  <si>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</si>
  <si>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</si>
  <si>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</si>
  <si>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</si>
  <si>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</si>
  <si>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</si>
  <si>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</si>
  <si>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</si>
  <si>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</si>
  <si>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</si>
  <si>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</si>
  <si>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</si>
  <si>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</si>
  <si>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</si>
  <si>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</si>
  <si>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</si>
  <si>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</si>
  <si>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</si>
  <si>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</si>
  <si>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</si>
  <si>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</si>
  <si>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</si>
  <si>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</si>
  <si>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</si>
  <si>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</si>
  <si>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</si>
  <si>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</si>
  <si>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</si>
  <si>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</si>
  <si>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</si>
  <si>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</si>
  <si>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</si>
  <si>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</si>
  <si>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</si>
  <si>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</si>
  <si>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</si>
  <si>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</si>
  <si>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</si>
  <si>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</si>
  <si>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</si>
  <si>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</si>
  <si>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</si>
  <si>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</si>
  <si>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</si>
  <si>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</si>
  <si>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</si>
  <si>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</si>
  <si>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</si>
  <si>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</si>
  <si>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</si>
  <si>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</si>
  <si>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</si>
  <si>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</si>
  <si>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</si>
  <si>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</si>
  <si>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</si>
  <si>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</si>
  <si>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</si>
  <si>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</si>
  <si>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</si>
  <si>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</si>
  <si>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</si>
  <si>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</si>
  <si>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</si>
  <si>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</si>
  <si>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</si>
  <si>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</si>
  <si>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</si>
  <si>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</si>
  <si>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</si>
  <si>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</si>
  <si>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</si>
  <si>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</si>
  <si>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</si>
  <si>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</si>
  <si>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</si>
  <si>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</si>
  <si>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</si>
  <si>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</si>
  <si>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</si>
  <si>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</si>
  <si>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</si>
  <si>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</si>
  <si>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</si>
  <si>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</si>
  <si>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</si>
  <si>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</si>
  <si>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</si>
  <si>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</si>
  <si>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</si>
  <si>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</si>
  <si>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</si>
  <si>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</si>
  <si>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</si>
  <si>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</si>
  <si>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</si>
  <si>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</si>
  <si>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</si>
  <si>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</si>
  <si>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</si>
  <si>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</si>
  <si>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</si>
  <si>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</si>
  <si>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</si>
  <si>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</si>
  <si>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</si>
  <si>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</si>
  <si>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</si>
  <si>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</si>
  <si>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</si>
  <si>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</si>
  <si>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</si>
  <si>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</si>
  <si>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</si>
  <si>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</si>
  <si>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</si>
  <si>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</si>
  <si>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</si>
  <si>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</si>
  <si>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</si>
  <si>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</si>
  <si>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</si>
  <si>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</si>
  <si>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</si>
  <si>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</si>
  <si>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</si>
  <si>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</si>
  <si>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</si>
  <si>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</si>
  <si>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</si>
  <si>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</si>
  <si>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</si>
  <si>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</si>
  <si>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</si>
  <si>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</si>
  <si>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</si>
  <si>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</si>
  <si>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</si>
  <si>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</si>
  <si>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</si>
  <si>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</si>
  <si>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</si>
  <si>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</si>
  <si>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</si>
  <si>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</si>
  <si>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</si>
  <si>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</si>
  <si>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</si>
  <si>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</si>
  <si>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</si>
  <si>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</si>
  <si>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</si>
  <si>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</si>
  <si>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</si>
  <si>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</si>
  <si>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</si>
  <si>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</si>
  <si>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</si>
  <si>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</si>
  <si>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</si>
  <si>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</si>
  <si>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</si>
  <si>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</si>
  <si>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</si>
  <si>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</si>
  <si>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</si>
  <si>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</si>
  <si>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</si>
  <si>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</si>
  <si>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</si>
  <si>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</si>
  <si>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</si>
  <si>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</si>
  <si>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</si>
  <si>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</si>
  <si>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</si>
  <si>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</si>
  <si>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</si>
  <si>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</si>
  <si>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</si>
  <si>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</si>
  <si>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</si>
  <si>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</si>
  <si>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</si>
  <si>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</si>
  <si>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</si>
  <si>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</si>
  <si>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</si>
  <si>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</si>
  <si>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</si>
  <si>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</si>
  <si>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</si>
  <si>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</si>
  <si>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</si>
  <si>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</si>
  <si>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</si>
  <si>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</si>
  <si>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</si>
  <si>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</si>
  <si>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</si>
  <si>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</si>
  <si>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</si>
  <si>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</si>
  <si>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</si>
  <si>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</si>
  <si>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</si>
  <si>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</si>
  <si>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</si>
  <si>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</si>
  <si>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</si>
  <si>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</si>
  <si>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</si>
  <si>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</si>
  <si>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</si>
  <si>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</si>
  <si>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</si>
  <si>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</si>
  <si>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</si>
  <si>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</si>
  <si>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</si>
  <si>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</si>
  <si>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</si>
  <si>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</si>
  <si>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</si>
  <si>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</si>
  <si>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</si>
  <si>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</si>
  <si>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</si>
  <si>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</si>
  <si>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</si>
  <si>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</si>
  <si>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</si>
  <si>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</si>
  <si>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</si>
  <si>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</si>
  <si>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</si>
  <si>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</si>
  <si>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</si>
  <si>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</si>
  <si>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</si>
  <si>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</si>
  <si>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</si>
  <si>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</si>
  <si>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</si>
  <si>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</si>
  <si>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</si>
  <si>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</si>
  <si>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</si>
  <si>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</si>
  <si>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</si>
  <si>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</si>
  <si>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</si>
  <si>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</si>
  <si>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</si>
  <si>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</si>
  <si>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</si>
  <si>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</si>
  <si>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</si>
  <si>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</si>
  <si>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</si>
  <si>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</si>
  <si>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</si>
  <si>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</si>
  <si>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</si>
  <si>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</si>
  <si>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</si>
  <si>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</si>
  <si>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</si>
  <si>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</si>
  <si>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</si>
  <si>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</si>
  <si>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</si>
  <si>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</si>
  <si>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</si>
  <si>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</si>
  <si>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</si>
  <si>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</si>
  <si>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</si>
  <si>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</si>
  <si>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</si>
  <si>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</si>
  <si>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</si>
  <si>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</si>
  <si>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</si>
  <si>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</si>
  <si>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</si>
  <si>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</si>
  <si>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</si>
  <si>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</si>
  <si>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</si>
  <si>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</si>
  <si>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</si>
  <si>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</si>
  <si>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</si>
  <si>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</si>
  <si>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</si>
  <si>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</si>
  <si>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</si>
  <si>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</si>
  <si>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</si>
  <si>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</si>
  <si>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</si>
  <si>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</si>
  <si>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</si>
  <si>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</si>
  <si>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</si>
  <si>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</si>
  <si>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</si>
  <si>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</si>
  <si>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</si>
  <si>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</si>
  <si>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</si>
  <si>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</si>
  <si>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</si>
  <si>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</si>
  <si>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</si>
  <si>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</si>
  <si>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</si>
  <si>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</si>
  <si>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</si>
  <si>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</si>
  <si>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</si>
  <si>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</si>
  <si>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</si>
  <si>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</si>
  <si>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</si>
  <si>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</si>
  <si>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</si>
  <si>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</si>
  <si>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</si>
  <si>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</si>
  <si>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</si>
  <si>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</si>
  <si>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</si>
  <si>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</si>
  <si>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</si>
  <si>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</si>
  <si>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</si>
  <si>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</si>
  <si>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</si>
  <si>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</si>
  <si>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</si>
  <si>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</si>
  <si>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</si>
  <si>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</si>
  <si>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</si>
  <si>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</si>
  <si>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</si>
  <si>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</si>
  <si>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</si>
  <si>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</si>
  <si>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</si>
  <si>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</si>
  <si>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</si>
  <si>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</si>
  <si>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</si>
  <si>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</si>
  <si>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</si>
  <si>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</si>
  <si>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</si>
  <si>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</si>
  <si>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</si>
  <si>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</si>
  <si>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</si>
  <si>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</si>
  <si>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</si>
  <si>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</si>
  <si>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</si>
  <si>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</si>
  <si>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</si>
  <si>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</si>
  <si>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</si>
  <si>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</si>
  <si>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</si>
  <si>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</si>
  <si>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</si>
  <si>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</si>
  <si>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</si>
  <si>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Бутербаев Арсен</t>
  </si>
  <si>
    <t>Демеуов Имран</t>
  </si>
  <si>
    <t>Зотова Милания</t>
  </si>
  <si>
    <t>Зайцева Кира</t>
  </si>
  <si>
    <t>Зворыгин Платон</t>
  </si>
  <si>
    <t>Каменева Лиза</t>
  </si>
  <si>
    <t>Маратова Айша</t>
  </si>
  <si>
    <t>Муратов Мансур</t>
  </si>
  <si>
    <t>Точилина Лида</t>
  </si>
  <si>
    <t>Теслин Даниил</t>
  </si>
  <si>
    <t>Авдеев Иван</t>
  </si>
  <si>
    <t>Утепкалиев Амир</t>
  </si>
  <si>
    <t>Ситникова Геля</t>
  </si>
  <si>
    <t>Авдеева Софья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</si>
  <si>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</rPr>
      <t>2023-2024г</t>
    </r>
    <r>
      <rPr>
        <b/>
        <sz val="12"/>
        <color theme="1"/>
        <rFont val="Times New Roman"/>
        <family val="1"/>
        <charset val="204"/>
      </rPr>
      <t xml:space="preserve">                              Группа: </t>
    </r>
    <r>
      <rPr>
        <b/>
        <u/>
        <sz val="12"/>
        <color theme="1"/>
        <rFont val="Times New Roman"/>
        <family val="1"/>
      </rPr>
      <t>"Радуга"</t>
    </r>
    <r>
      <rPr>
        <b/>
        <sz val="12"/>
        <color theme="1"/>
        <rFont val="Times New Roman"/>
        <family val="1"/>
        <charset val="204"/>
      </rPr>
      <t xml:space="preserve">                 Период: </t>
    </r>
    <r>
      <rPr>
        <b/>
        <u/>
        <sz val="12"/>
        <color theme="1"/>
        <rFont val="Times New Roman"/>
        <family val="1"/>
      </rPr>
      <t xml:space="preserve">ИТОГОВЫЙ </t>
    </r>
    <r>
      <rPr>
        <b/>
        <sz val="12"/>
        <color theme="1"/>
        <rFont val="Times New Roman"/>
        <family val="1"/>
      </rPr>
      <t xml:space="preserve">   </t>
    </r>
    <r>
      <rPr>
        <b/>
        <sz val="12"/>
        <color theme="1"/>
        <rFont val="Times New Roman"/>
        <family val="1"/>
        <charset val="204"/>
      </rPr>
      <t xml:space="preserve">    Сроки проведения: </t>
    </r>
    <r>
      <rPr>
        <b/>
        <u/>
        <sz val="12"/>
        <color theme="1"/>
        <rFont val="Times New Roman"/>
        <family val="1"/>
      </rPr>
      <t>МАЙ 2024г</t>
    </r>
  </si>
  <si>
    <t xml:space="preserve">                                   Учебный год: 2023-2024г                              Группа: "Радуга"                 Период: ИТОГОВЫЙ        Сроки проведения: МАЙ 2024г</t>
  </si>
  <si>
    <t>Общие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</si>
</sst>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</cellStyleXfs>
  <cellXfs count="1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0" fontId="21" fillId="0" borderId="0" xfId="0" applyFont="1"/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5" fillId="5" borderId="0" xfId="3" applyAlignment="1">
      <alignment horizontal="center" vertical="center"/>
    </xf>
    <xf numFmtId="0" fontId="24" fillId="4" borderId="0" xfId="2"/>
    <xf numFmtId="0" fontId="24" fillId="4" borderId="0" xfId="2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24" fillId="4" borderId="23" xfId="2" applyBorder="1" applyAlignment="1">
      <alignment horizontal="center" vertical="center"/>
    </xf>
    <xf numFmtId="0" fontId="24" fillId="4" borderId="0" xfId="2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2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Результаты итогового мониторинга средней группы</a:t>
            </a:r>
            <a:endParaRPr lang="kk-KZ" sz="12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2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kk-KZ" sz="12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kk-K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714146275085505E-2"/>
          <c:y val="0.16273504273504275"/>
          <c:w val="0.92300735588510063"/>
          <c:h val="0.6496506975350907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BB63-42ED-B50E-35FE349DC68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B63-42ED-B50E-35FE349DC68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B63-42ED-B50E-35FE349DC682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BB63-42ED-B50E-35FE349DC682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BB63-42ED-B50E-35FE349DC682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B63-42ED-B50E-35FE349DC682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B63-42ED-B50E-35FE349DC682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BB63-42ED-B50E-35FE349DC68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BB63-42ED-B50E-35FE349DC682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B63-42ED-B50E-35FE349DC6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k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'Средняя группа'!$P$26:$Q$42</c:f>
              <c:multiLvlStrCache>
                <c:ptCount val="17"/>
                <c:lvl>
                  <c:pt idx="0">
                    <c:v>3-Ф</c:v>
                  </c:pt>
                  <c:pt idx="1">
                    <c:v>3-Ф</c:v>
                  </c:pt>
                  <c:pt idx="2">
                    <c:v>3-Ф</c:v>
                  </c:pt>
                  <c:pt idx="4">
                    <c:v>3-К</c:v>
                  </c:pt>
                  <c:pt idx="5">
                    <c:v>3-К</c:v>
                  </c:pt>
                  <c:pt idx="6">
                    <c:v>3-К</c:v>
                  </c:pt>
                  <c:pt idx="8">
                    <c:v>3-П</c:v>
                  </c:pt>
                  <c:pt idx="9">
                    <c:v>3-П</c:v>
                  </c:pt>
                  <c:pt idx="10">
                    <c:v>3-П</c:v>
                  </c:pt>
                  <c:pt idx="11">
                    <c:v>3-Т</c:v>
                  </c:pt>
                  <c:pt idx="12">
                    <c:v>3-Т</c:v>
                  </c:pt>
                  <c:pt idx="13">
                    <c:v>3-Т</c:v>
                  </c:pt>
                  <c:pt idx="14">
                    <c:v>3-С</c:v>
                  </c:pt>
                  <c:pt idx="15">
                    <c:v>3-С</c:v>
                  </c:pt>
                  <c:pt idx="16">
                    <c:v>3-С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4">
                    <c:v>Высокий</c:v>
                  </c:pt>
                  <c:pt idx="5">
                    <c:v>Средний</c:v>
                  </c:pt>
                  <c:pt idx="6">
                    <c:v>Низкий</c:v>
                  </c:pt>
                  <c:pt idx="8">
                    <c:v>Высокий</c:v>
                  </c:pt>
                  <c:pt idx="9">
                    <c:v>Средний</c:v>
                  </c:pt>
                  <c:pt idx="10">
                    <c:v>Низкий</c:v>
                  </c:pt>
                  <c:pt idx="11">
                    <c:v>Высокий</c:v>
                  </c:pt>
                  <c:pt idx="12">
                    <c:v>Средний</c:v>
                  </c:pt>
                  <c:pt idx="13">
                    <c:v>Низкий</c:v>
                  </c:pt>
                  <c:pt idx="14">
                    <c:v>Высокий</c:v>
                  </c:pt>
                  <c:pt idx="15">
                    <c:v>Средний</c:v>
                  </c:pt>
                  <c:pt idx="16">
                    <c:v>Низкий</c:v>
                  </c:pt>
                </c:lvl>
              </c:multiLvlStrCache>
            </c:multiLvlStrRef>
          </c:cat>
          <c:val>
            <c:numRef>
              <c:f>'Средняя группа'!$R$26:$R$42</c:f>
              <c:numCache>
                <c:formatCode>0.0</c:formatCode>
                <c:ptCount val="17"/>
                <c:pt idx="0">
                  <c:v>86.7</c:v>
                </c:pt>
                <c:pt idx="1">
                  <c:v>13.3</c:v>
                </c:pt>
                <c:pt idx="2">
                  <c:v>0</c:v>
                </c:pt>
                <c:pt idx="4" formatCode="General">
                  <c:v>31.1</c:v>
                </c:pt>
                <c:pt idx="5" formatCode="General">
                  <c:v>68.900000000000006</c:v>
                </c:pt>
                <c:pt idx="6" formatCode="General">
                  <c:v>0</c:v>
                </c:pt>
                <c:pt idx="8" formatCode="General">
                  <c:v>60</c:v>
                </c:pt>
                <c:pt idx="9" formatCode="General">
                  <c:v>40</c:v>
                </c:pt>
                <c:pt idx="10" formatCode="General">
                  <c:v>0</c:v>
                </c:pt>
                <c:pt idx="11" formatCode="General">
                  <c:v>65.3</c:v>
                </c:pt>
                <c:pt idx="12" formatCode="General">
                  <c:v>34.700000000000003</c:v>
                </c:pt>
                <c:pt idx="13" formatCode="General">
                  <c:v>0</c:v>
                </c:pt>
                <c:pt idx="14" formatCode="General">
                  <c:v>93.3</c:v>
                </c:pt>
                <c:pt idx="15" formatCode="General">
                  <c:v>6.7</c:v>
                </c:pt>
                <c:pt idx="1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3-42ED-B50E-35FE349DC6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4281311"/>
        <c:axId val="1177216287"/>
        <c:axId val="0"/>
      </c:bar3DChart>
      <c:catAx>
        <c:axId val="141428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k-KZ"/>
          </a:p>
        </c:txPr>
        <c:crossAx val="1177216287"/>
        <c:crosses val="autoZero"/>
        <c:auto val="1"/>
        <c:lblAlgn val="ctr"/>
        <c:lblOffset val="100"/>
        <c:noMultiLvlLbl val="0"/>
      </c:catAx>
      <c:valAx>
        <c:axId val="117721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k-KZ"/>
          </a:p>
        </c:txPr>
        <c:crossAx val="141428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k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2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Результаты итогового мониторинга старшей группы</a:t>
            </a:r>
            <a:endParaRPr lang="kk-KZ" sz="12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2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kk-KZ" sz="12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kk-K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885-4B48-9B78-98E732AE417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E885-4B48-9B78-98E732AE417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E885-4B48-9B78-98E732AE417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E885-4B48-9B78-98E732AE417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885-4B48-9B78-98E732AE417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885-4B48-9B78-98E732AE4177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885-4B48-9B78-98E732AE4177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E885-4B48-9B78-98E732AE417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E885-4B48-9B78-98E732AE4177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E885-4B48-9B78-98E732AE4177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885-4B48-9B78-98E732AE4177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E885-4B48-9B78-98E732AE4177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885-4B48-9B78-98E732AE417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E885-4B48-9B78-98E732AE417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885-4B48-9B78-98E732AE41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kk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'Старшая группаРАДУГА'!$T$30:$U$48</c:f>
              <c:multiLvlStrCache>
                <c:ptCount val="19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  <c:pt idx="4">
                    <c:v>4-К</c:v>
                  </c:pt>
                  <c:pt idx="5">
                    <c:v>4-К</c:v>
                  </c:pt>
                  <c:pt idx="6">
                    <c:v>4-К</c:v>
                  </c:pt>
                  <c:pt idx="8">
                    <c:v>4-П</c:v>
                  </c:pt>
                  <c:pt idx="9">
                    <c:v>4-П</c:v>
                  </c:pt>
                  <c:pt idx="10">
                    <c:v>4-П</c:v>
                  </c:pt>
                  <c:pt idx="12">
                    <c:v>4-Т</c:v>
                  </c:pt>
                  <c:pt idx="13">
                    <c:v>4-Т</c:v>
                  </c:pt>
                  <c:pt idx="14">
                    <c:v>4-Т</c:v>
                  </c:pt>
                  <c:pt idx="16">
                    <c:v>4-С</c:v>
                  </c:pt>
                  <c:pt idx="17">
                    <c:v>4-С</c:v>
                  </c:pt>
                  <c:pt idx="18">
                    <c:v>4-С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4">
                    <c:v>Высокий</c:v>
                  </c:pt>
                  <c:pt idx="5">
                    <c:v>Средний</c:v>
                  </c:pt>
                  <c:pt idx="6">
                    <c:v>Низкий</c:v>
                  </c:pt>
                  <c:pt idx="8">
                    <c:v>Высокий</c:v>
                  </c:pt>
                  <c:pt idx="9">
                    <c:v>Средний</c:v>
                  </c:pt>
                  <c:pt idx="10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  <c:pt idx="16">
                    <c:v>Высокий</c:v>
                  </c:pt>
                  <c:pt idx="17">
                    <c:v>Средний</c:v>
                  </c:pt>
                  <c:pt idx="18">
                    <c:v>Низкий</c:v>
                  </c:pt>
                </c:lvl>
              </c:multiLvlStrCache>
            </c:multiLvlStrRef>
          </c:cat>
          <c:val>
            <c:numRef>
              <c:f>'Старшая группаРАДУГА'!$V$30:$V$48</c:f>
              <c:numCache>
                <c:formatCode>General</c:formatCode>
                <c:ptCount val="19"/>
                <c:pt idx="0">
                  <c:v>74.2</c:v>
                </c:pt>
                <c:pt idx="1">
                  <c:v>25.8</c:v>
                </c:pt>
                <c:pt idx="2">
                  <c:v>0</c:v>
                </c:pt>
                <c:pt idx="4">
                  <c:v>74.7</c:v>
                </c:pt>
                <c:pt idx="5">
                  <c:v>25.3</c:v>
                </c:pt>
                <c:pt idx="6">
                  <c:v>0</c:v>
                </c:pt>
                <c:pt idx="8">
                  <c:v>71.2</c:v>
                </c:pt>
                <c:pt idx="9">
                  <c:v>28.8</c:v>
                </c:pt>
                <c:pt idx="10">
                  <c:v>0</c:v>
                </c:pt>
                <c:pt idx="12">
                  <c:v>80.900000000000006</c:v>
                </c:pt>
                <c:pt idx="13">
                  <c:v>19.100000000000001</c:v>
                </c:pt>
                <c:pt idx="14">
                  <c:v>0</c:v>
                </c:pt>
                <c:pt idx="16">
                  <c:v>87.9</c:v>
                </c:pt>
                <c:pt idx="17">
                  <c:v>12.1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5-4B48-9B78-98E732AE41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4317711"/>
        <c:axId val="1454215839"/>
        <c:axId val="0"/>
      </c:bar3DChart>
      <c:catAx>
        <c:axId val="1414317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k-KZ"/>
          </a:p>
        </c:txPr>
        <c:crossAx val="1454215839"/>
        <c:crosses val="autoZero"/>
        <c:auto val="1"/>
        <c:lblAlgn val="ctr"/>
        <c:lblOffset val="100"/>
        <c:noMultiLvlLbl val="0"/>
      </c:catAx>
      <c:valAx>
        <c:axId val="145421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k-KZ"/>
          </a:p>
        </c:txPr>
        <c:crossAx val="1414317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k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23</xdr:row>
      <xdr:rowOff>171450</xdr:rowOff>
    </xdr:from>
    <xdr:to>
      <xdr:col>26</xdr:col>
      <xdr:colOff>289560</xdr:colOff>
      <xdr:row>42</xdr:row>
      <xdr:rowOff>158750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10F8282-924F-4098-BF96-0A77D25B6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601980</xdr:colOff>
      <xdr:row>27</xdr:row>
      <xdr:rowOff>175260</xdr:rowOff>
    </xdr:from>
    <xdr:to>
      <xdr:col>30</xdr:col>
      <xdr:colOff>30480</xdr:colOff>
      <xdr:row>49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8AF25ED-F035-4480-90DD-9677BE5C71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13" t="s">
        <v>788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8" t="s">
        <v>1401</v>
      </c>
      <c r="DN2" s="138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98" t="s">
        <v>0</v>
      </c>
      <c r="B4" s="98" t="s">
        <v>170</v>
      </c>
      <c r="C4" s="132" t="s">
        <v>319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4"/>
      <c r="X4" s="125" t="s">
        <v>321</v>
      </c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7"/>
      <c r="BH4" s="109" t="s">
        <v>869</v>
      </c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25" t="s">
        <v>324</v>
      </c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7"/>
      <c r="DA4" s="121" t="s">
        <v>326</v>
      </c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22"/>
    </row>
    <row r="5" spans="1:119" ht="15.6" customHeight="1" x14ac:dyDescent="0.3">
      <c r="A5" s="98"/>
      <c r="B5" s="98"/>
      <c r="C5" s="103" t="s">
        <v>320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0"/>
      <c r="X5" s="110" t="s">
        <v>322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35" t="s">
        <v>323</v>
      </c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7"/>
      <c r="BH5" s="147" t="s">
        <v>32</v>
      </c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23" t="s">
        <v>325</v>
      </c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30" t="s">
        <v>43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44" t="s">
        <v>327</v>
      </c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6"/>
    </row>
    <row r="6" spans="1:119" ht="15" customHeight="1" x14ac:dyDescent="0.3">
      <c r="A6" s="98"/>
      <c r="B6" s="98"/>
      <c r="C6" s="125" t="s">
        <v>792</v>
      </c>
      <c r="D6" s="126"/>
      <c r="E6" s="126"/>
      <c r="F6" s="126"/>
      <c r="G6" s="126"/>
      <c r="H6" s="126"/>
      <c r="I6" s="126"/>
      <c r="J6" s="126"/>
      <c r="K6" s="126"/>
      <c r="L6" s="109" t="s">
        <v>809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8" t="s">
        <v>792</v>
      </c>
      <c r="Y6" s="108"/>
      <c r="Z6" s="108"/>
      <c r="AA6" s="108"/>
      <c r="AB6" s="108"/>
      <c r="AC6" s="108"/>
      <c r="AD6" s="108"/>
      <c r="AE6" s="108"/>
      <c r="AF6" s="108"/>
      <c r="AG6" s="109" t="s">
        <v>809</v>
      </c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8" t="s">
        <v>792</v>
      </c>
      <c r="AT6" s="108"/>
      <c r="AU6" s="108"/>
      <c r="AV6" s="108"/>
      <c r="AW6" s="108"/>
      <c r="AX6" s="108"/>
      <c r="AY6" s="109" t="s">
        <v>809</v>
      </c>
      <c r="AZ6" s="109"/>
      <c r="BA6" s="109"/>
      <c r="BB6" s="109"/>
      <c r="BC6" s="109"/>
      <c r="BD6" s="109"/>
      <c r="BE6" s="109"/>
      <c r="BF6" s="109"/>
      <c r="BG6" s="109"/>
      <c r="BH6" s="108" t="s">
        <v>792</v>
      </c>
      <c r="BI6" s="108"/>
      <c r="BJ6" s="108"/>
      <c r="BK6" s="108"/>
      <c r="BL6" s="108"/>
      <c r="BM6" s="108"/>
      <c r="BN6" s="109" t="s">
        <v>809</v>
      </c>
      <c r="BO6" s="109"/>
      <c r="BP6" s="109"/>
      <c r="BQ6" s="109"/>
      <c r="BR6" s="109"/>
      <c r="BS6" s="109"/>
      <c r="BT6" s="109"/>
      <c r="BU6" s="109"/>
      <c r="BV6" s="109"/>
      <c r="BW6" s="108" t="s">
        <v>792</v>
      </c>
      <c r="BX6" s="108"/>
      <c r="BY6" s="108"/>
      <c r="BZ6" s="108"/>
      <c r="CA6" s="108"/>
      <c r="CB6" s="108"/>
      <c r="CC6" s="109" t="s">
        <v>809</v>
      </c>
      <c r="CD6" s="109"/>
      <c r="CE6" s="109"/>
      <c r="CF6" s="109"/>
      <c r="CG6" s="109"/>
      <c r="CH6" s="109"/>
      <c r="CI6" s="128" t="s">
        <v>792</v>
      </c>
      <c r="CJ6" s="129"/>
      <c r="CK6" s="129"/>
      <c r="CL6" s="129"/>
      <c r="CM6" s="129"/>
      <c r="CN6" s="129"/>
      <c r="CO6" s="129"/>
      <c r="CP6" s="129"/>
      <c r="CQ6" s="129"/>
      <c r="CR6" s="126" t="s">
        <v>809</v>
      </c>
      <c r="CS6" s="126"/>
      <c r="CT6" s="126"/>
      <c r="CU6" s="126"/>
      <c r="CV6" s="126"/>
      <c r="CW6" s="126"/>
      <c r="CX6" s="126"/>
      <c r="CY6" s="126"/>
      <c r="CZ6" s="127"/>
      <c r="DA6" s="128" t="s">
        <v>792</v>
      </c>
      <c r="DB6" s="129"/>
      <c r="DC6" s="129"/>
      <c r="DD6" s="129"/>
      <c r="DE6" s="129"/>
      <c r="DF6" s="140"/>
      <c r="DG6" s="141" t="s">
        <v>809</v>
      </c>
      <c r="DH6" s="142"/>
      <c r="DI6" s="142"/>
      <c r="DJ6" s="142"/>
      <c r="DK6" s="142"/>
      <c r="DL6" s="142"/>
      <c r="DM6" s="142"/>
      <c r="DN6" s="142"/>
      <c r="DO6" s="143"/>
    </row>
    <row r="7" spans="1:119" ht="10.199999999999999" hidden="1" customHeight="1" x14ac:dyDescent="0.3">
      <c r="A7" s="98"/>
      <c r="B7" s="9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98"/>
      <c r="B8" s="9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98"/>
      <c r="B9" s="9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98"/>
      <c r="B10" s="9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98"/>
      <c r="B11" s="9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98"/>
      <c r="B12" s="98"/>
      <c r="C12" s="100" t="s">
        <v>13</v>
      </c>
      <c r="D12" s="101" t="s">
        <v>2</v>
      </c>
      <c r="E12" s="101" t="s">
        <v>3</v>
      </c>
      <c r="F12" s="101" t="s">
        <v>17</v>
      </c>
      <c r="G12" s="101" t="s">
        <v>4</v>
      </c>
      <c r="H12" s="101" t="s">
        <v>5</v>
      </c>
      <c r="I12" s="101" t="s">
        <v>14</v>
      </c>
      <c r="J12" s="101" t="s">
        <v>6</v>
      </c>
      <c r="K12" s="101" t="s">
        <v>7</v>
      </c>
      <c r="L12" s="101" t="s">
        <v>18</v>
      </c>
      <c r="M12" s="101" t="s">
        <v>6</v>
      </c>
      <c r="N12" s="101" t="s">
        <v>7</v>
      </c>
      <c r="O12" s="101" t="s">
        <v>15</v>
      </c>
      <c r="P12" s="101" t="s">
        <v>8</v>
      </c>
      <c r="Q12" s="101" t="s">
        <v>1</v>
      </c>
      <c r="R12" s="101" t="s">
        <v>16</v>
      </c>
      <c r="S12" s="101" t="s">
        <v>3</v>
      </c>
      <c r="T12" s="101" t="s">
        <v>9</v>
      </c>
      <c r="U12" s="101" t="s">
        <v>19</v>
      </c>
      <c r="V12" s="101" t="s">
        <v>3</v>
      </c>
      <c r="W12" s="101" t="s">
        <v>9</v>
      </c>
      <c r="X12" s="101" t="s">
        <v>20</v>
      </c>
      <c r="Y12" s="101"/>
      <c r="Z12" s="101"/>
      <c r="AA12" s="103" t="s">
        <v>21</v>
      </c>
      <c r="AB12" s="104"/>
      <c r="AC12" s="100"/>
      <c r="AD12" s="103" t="s">
        <v>22</v>
      </c>
      <c r="AE12" s="104"/>
      <c r="AF12" s="100"/>
      <c r="AG12" s="101" t="s">
        <v>23</v>
      </c>
      <c r="AH12" s="101"/>
      <c r="AI12" s="101"/>
      <c r="AJ12" s="101" t="s">
        <v>24</v>
      </c>
      <c r="AK12" s="101"/>
      <c r="AL12" s="101"/>
      <c r="AM12" s="101" t="s">
        <v>25</v>
      </c>
      <c r="AN12" s="101"/>
      <c r="AO12" s="101"/>
      <c r="AP12" s="102" t="s">
        <v>26</v>
      </c>
      <c r="AQ12" s="102"/>
      <c r="AR12" s="102"/>
      <c r="AS12" s="101" t="s">
        <v>27</v>
      </c>
      <c r="AT12" s="101"/>
      <c r="AU12" s="101"/>
      <c r="AV12" s="101" t="s">
        <v>28</v>
      </c>
      <c r="AW12" s="101"/>
      <c r="AX12" s="101"/>
      <c r="AY12" s="102" t="s">
        <v>29</v>
      </c>
      <c r="AZ12" s="102"/>
      <c r="BA12" s="102"/>
      <c r="BB12" s="101" t="s">
        <v>30</v>
      </c>
      <c r="BC12" s="101"/>
      <c r="BD12" s="101"/>
      <c r="BE12" s="101" t="s">
        <v>31</v>
      </c>
      <c r="BF12" s="101"/>
      <c r="BG12" s="101"/>
      <c r="BH12" s="105" t="s">
        <v>172</v>
      </c>
      <c r="BI12" s="106"/>
      <c r="BJ12" s="107"/>
      <c r="BK12" s="105" t="s">
        <v>173</v>
      </c>
      <c r="BL12" s="106"/>
      <c r="BM12" s="107"/>
      <c r="BN12" s="105" t="s">
        <v>174</v>
      </c>
      <c r="BO12" s="106"/>
      <c r="BP12" s="107"/>
      <c r="BQ12" s="102" t="s">
        <v>175</v>
      </c>
      <c r="BR12" s="102"/>
      <c r="BS12" s="102"/>
      <c r="BT12" s="102" t="s">
        <v>176</v>
      </c>
      <c r="BU12" s="102"/>
      <c r="BV12" s="102"/>
      <c r="BW12" s="102" t="s">
        <v>33</v>
      </c>
      <c r="BX12" s="102"/>
      <c r="BY12" s="102"/>
      <c r="BZ12" s="102" t="s">
        <v>34</v>
      </c>
      <c r="CA12" s="102"/>
      <c r="CB12" s="102"/>
      <c r="CC12" s="102" t="s">
        <v>35</v>
      </c>
      <c r="CD12" s="102"/>
      <c r="CE12" s="102"/>
      <c r="CF12" s="102" t="s">
        <v>36</v>
      </c>
      <c r="CG12" s="102"/>
      <c r="CH12" s="102"/>
      <c r="CI12" s="102" t="s">
        <v>37</v>
      </c>
      <c r="CJ12" s="102"/>
      <c r="CK12" s="102"/>
      <c r="CL12" s="102" t="s">
        <v>38</v>
      </c>
      <c r="CM12" s="102"/>
      <c r="CN12" s="102"/>
      <c r="CO12" s="102" t="s">
        <v>39</v>
      </c>
      <c r="CP12" s="102"/>
      <c r="CQ12" s="102"/>
      <c r="CR12" s="102" t="s">
        <v>40</v>
      </c>
      <c r="CS12" s="102"/>
      <c r="CT12" s="102"/>
      <c r="CU12" s="102" t="s">
        <v>41</v>
      </c>
      <c r="CV12" s="102"/>
      <c r="CW12" s="102"/>
      <c r="CX12" s="102" t="s">
        <v>42</v>
      </c>
      <c r="CY12" s="102"/>
      <c r="CZ12" s="102"/>
      <c r="DA12" s="102" t="s">
        <v>177</v>
      </c>
      <c r="DB12" s="102"/>
      <c r="DC12" s="102"/>
      <c r="DD12" s="102" t="s">
        <v>178</v>
      </c>
      <c r="DE12" s="102"/>
      <c r="DF12" s="102"/>
      <c r="DG12" s="102" t="s">
        <v>179</v>
      </c>
      <c r="DH12" s="102"/>
      <c r="DI12" s="102"/>
      <c r="DJ12" s="102" t="s">
        <v>180</v>
      </c>
      <c r="DK12" s="102"/>
      <c r="DL12" s="102"/>
      <c r="DM12" s="102" t="s">
        <v>181</v>
      </c>
      <c r="DN12" s="102"/>
      <c r="DO12" s="102"/>
    </row>
    <row r="13" spans="1:119" ht="56.25" customHeight="1" x14ac:dyDescent="0.3">
      <c r="A13" s="98"/>
      <c r="B13" s="99"/>
      <c r="C13" s="97" t="s">
        <v>791</v>
      </c>
      <c r="D13" s="97"/>
      <c r="E13" s="97"/>
      <c r="F13" s="97" t="s">
        <v>1389</v>
      </c>
      <c r="G13" s="97"/>
      <c r="H13" s="97"/>
      <c r="I13" s="97" t="s">
        <v>187</v>
      </c>
      <c r="J13" s="97"/>
      <c r="K13" s="97"/>
      <c r="L13" s="95" t="s">
        <v>795</v>
      </c>
      <c r="M13" s="95"/>
      <c r="N13" s="95"/>
      <c r="O13" s="95" t="s">
        <v>796</v>
      </c>
      <c r="P13" s="95"/>
      <c r="Q13" s="95"/>
      <c r="R13" s="95" t="s">
        <v>799</v>
      </c>
      <c r="S13" s="95"/>
      <c r="T13" s="95"/>
      <c r="U13" s="95" t="s">
        <v>801</v>
      </c>
      <c r="V13" s="95"/>
      <c r="W13" s="95"/>
      <c r="X13" s="95" t="s">
        <v>802</v>
      </c>
      <c r="Y13" s="95"/>
      <c r="Z13" s="95"/>
      <c r="AA13" s="96" t="s">
        <v>804</v>
      </c>
      <c r="AB13" s="96"/>
      <c r="AC13" s="96"/>
      <c r="AD13" s="95" t="s">
        <v>805</v>
      </c>
      <c r="AE13" s="95"/>
      <c r="AF13" s="95"/>
      <c r="AG13" s="96" t="s">
        <v>810</v>
      </c>
      <c r="AH13" s="96"/>
      <c r="AI13" s="96"/>
      <c r="AJ13" s="95" t="s">
        <v>812</v>
      </c>
      <c r="AK13" s="95"/>
      <c r="AL13" s="95"/>
      <c r="AM13" s="95" t="s">
        <v>816</v>
      </c>
      <c r="AN13" s="95"/>
      <c r="AO13" s="95"/>
      <c r="AP13" s="95" t="s">
        <v>819</v>
      </c>
      <c r="AQ13" s="95"/>
      <c r="AR13" s="95"/>
      <c r="AS13" s="95" t="s">
        <v>822</v>
      </c>
      <c r="AT13" s="95"/>
      <c r="AU13" s="95"/>
      <c r="AV13" s="95" t="s">
        <v>823</v>
      </c>
      <c r="AW13" s="95"/>
      <c r="AX13" s="95"/>
      <c r="AY13" s="95" t="s">
        <v>825</v>
      </c>
      <c r="AZ13" s="95"/>
      <c r="BA13" s="95"/>
      <c r="BB13" s="95" t="s">
        <v>213</v>
      </c>
      <c r="BC13" s="95"/>
      <c r="BD13" s="95"/>
      <c r="BE13" s="95" t="s">
        <v>828</v>
      </c>
      <c r="BF13" s="95"/>
      <c r="BG13" s="95"/>
      <c r="BH13" s="95" t="s">
        <v>215</v>
      </c>
      <c r="BI13" s="95"/>
      <c r="BJ13" s="95"/>
      <c r="BK13" s="96" t="s">
        <v>830</v>
      </c>
      <c r="BL13" s="96"/>
      <c r="BM13" s="96"/>
      <c r="BN13" s="95" t="s">
        <v>833</v>
      </c>
      <c r="BO13" s="95"/>
      <c r="BP13" s="95"/>
      <c r="BQ13" s="97" t="s">
        <v>219</v>
      </c>
      <c r="BR13" s="97"/>
      <c r="BS13" s="97"/>
      <c r="BT13" s="95" t="s">
        <v>224</v>
      </c>
      <c r="BU13" s="95"/>
      <c r="BV13" s="95"/>
      <c r="BW13" s="95" t="s">
        <v>836</v>
      </c>
      <c r="BX13" s="95"/>
      <c r="BY13" s="95"/>
      <c r="BZ13" s="95" t="s">
        <v>838</v>
      </c>
      <c r="CA13" s="95"/>
      <c r="CB13" s="95"/>
      <c r="CC13" s="95" t="s">
        <v>839</v>
      </c>
      <c r="CD13" s="95"/>
      <c r="CE13" s="95"/>
      <c r="CF13" s="95" t="s">
        <v>843</v>
      </c>
      <c r="CG13" s="95"/>
      <c r="CH13" s="95"/>
      <c r="CI13" s="95" t="s">
        <v>847</v>
      </c>
      <c r="CJ13" s="95"/>
      <c r="CK13" s="95"/>
      <c r="CL13" s="95" t="s">
        <v>850</v>
      </c>
      <c r="CM13" s="95"/>
      <c r="CN13" s="95"/>
      <c r="CO13" s="95" t="s">
        <v>851</v>
      </c>
      <c r="CP13" s="95"/>
      <c r="CQ13" s="95"/>
      <c r="CR13" s="95" t="s">
        <v>852</v>
      </c>
      <c r="CS13" s="95"/>
      <c r="CT13" s="95"/>
      <c r="CU13" s="95" t="s">
        <v>853</v>
      </c>
      <c r="CV13" s="95"/>
      <c r="CW13" s="95"/>
      <c r="CX13" s="95" t="s">
        <v>854</v>
      </c>
      <c r="CY13" s="95"/>
      <c r="CZ13" s="95"/>
      <c r="DA13" s="95" t="s">
        <v>856</v>
      </c>
      <c r="DB13" s="95"/>
      <c r="DC13" s="95"/>
      <c r="DD13" s="95" t="s">
        <v>237</v>
      </c>
      <c r="DE13" s="95"/>
      <c r="DF13" s="95"/>
      <c r="DG13" s="95" t="s">
        <v>860</v>
      </c>
      <c r="DH13" s="95"/>
      <c r="DI13" s="95"/>
      <c r="DJ13" s="95" t="s">
        <v>241</v>
      </c>
      <c r="DK13" s="95"/>
      <c r="DL13" s="95"/>
      <c r="DM13" s="95" t="s">
        <v>243</v>
      </c>
      <c r="DN13" s="95"/>
      <c r="DO13" s="95"/>
    </row>
    <row r="14" spans="1:119" ht="154.5" customHeight="1" x14ac:dyDescent="0.3">
      <c r="A14" s="98"/>
      <c r="B14" s="9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793</v>
      </c>
      <c r="H14" s="30" t="s">
        <v>186</v>
      </c>
      <c r="I14" s="30" t="s">
        <v>794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797</v>
      </c>
      <c r="P14" s="61" t="s">
        <v>798</v>
      </c>
      <c r="Q14" s="61" t="s">
        <v>192</v>
      </c>
      <c r="R14" s="61" t="s">
        <v>800</v>
      </c>
      <c r="S14" s="61" t="s">
        <v>194</v>
      </c>
      <c r="T14" s="61" t="s">
        <v>192</v>
      </c>
      <c r="U14" s="61" t="s">
        <v>800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803</v>
      </c>
      <c r="AA14" s="30" t="s">
        <v>200</v>
      </c>
      <c r="AB14" s="30" t="s">
        <v>201</v>
      </c>
      <c r="AC14" s="30" t="s">
        <v>204</v>
      </c>
      <c r="AD14" s="79" t="s">
        <v>808</v>
      </c>
      <c r="AE14" s="30" t="s">
        <v>806</v>
      </c>
      <c r="AF14" s="80" t="s">
        <v>807</v>
      </c>
      <c r="AG14" s="30" t="s">
        <v>485</v>
      </c>
      <c r="AH14" s="30" t="s">
        <v>811</v>
      </c>
      <c r="AI14" s="30" t="s">
        <v>199</v>
      </c>
      <c r="AJ14" s="79" t="s">
        <v>813</v>
      </c>
      <c r="AK14" s="61" t="s">
        <v>814</v>
      </c>
      <c r="AL14" s="61" t="s">
        <v>815</v>
      </c>
      <c r="AM14" s="61" t="s">
        <v>198</v>
      </c>
      <c r="AN14" s="61" t="s">
        <v>817</v>
      </c>
      <c r="AO14" s="61" t="s">
        <v>818</v>
      </c>
      <c r="AP14" s="61" t="s">
        <v>235</v>
      </c>
      <c r="AQ14" s="61" t="s">
        <v>820</v>
      </c>
      <c r="AR14" s="61" t="s">
        <v>821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824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826</v>
      </c>
      <c r="BD14" s="61" t="s">
        <v>827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829</v>
      </c>
      <c r="BJ14" s="78" t="s">
        <v>217</v>
      </c>
      <c r="BK14" s="30" t="s">
        <v>831</v>
      </c>
      <c r="BL14" s="30" t="s">
        <v>832</v>
      </c>
      <c r="BM14" s="30" t="s">
        <v>565</v>
      </c>
      <c r="BN14" s="79" t="s">
        <v>834</v>
      </c>
      <c r="BO14" s="61" t="s">
        <v>835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837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840</v>
      </c>
      <c r="CD14" s="61" t="s">
        <v>841</v>
      </c>
      <c r="CE14" s="61" t="s">
        <v>842</v>
      </c>
      <c r="CF14" s="61" t="s">
        <v>844</v>
      </c>
      <c r="CG14" s="61" t="s">
        <v>845</v>
      </c>
      <c r="CH14" s="61" t="s">
        <v>846</v>
      </c>
      <c r="CI14" s="61" t="s">
        <v>191</v>
      </c>
      <c r="CJ14" s="61" t="s">
        <v>238</v>
      </c>
      <c r="CK14" s="61" t="s">
        <v>192</v>
      </c>
      <c r="CL14" s="61" t="s">
        <v>848</v>
      </c>
      <c r="CM14" s="61" t="s">
        <v>849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855</v>
      </c>
      <c r="CZ14" s="61" t="s">
        <v>192</v>
      </c>
      <c r="DA14" s="61" t="s">
        <v>857</v>
      </c>
      <c r="DB14" s="61" t="s">
        <v>858</v>
      </c>
      <c r="DC14" s="61" t="s">
        <v>859</v>
      </c>
      <c r="DD14" s="61" t="s">
        <v>191</v>
      </c>
      <c r="DE14" s="61" t="s">
        <v>238</v>
      </c>
      <c r="DF14" s="61" t="s">
        <v>192</v>
      </c>
      <c r="DG14" s="61" t="s">
        <v>861</v>
      </c>
      <c r="DH14" s="61" t="s">
        <v>862</v>
      </c>
      <c r="DI14" s="61" t="s">
        <v>863</v>
      </c>
      <c r="DJ14" s="61" t="s">
        <v>864</v>
      </c>
      <c r="DK14" s="61" t="s">
        <v>865</v>
      </c>
      <c r="DL14" s="61" t="s">
        <v>866</v>
      </c>
      <c r="DM14" s="61" t="s">
        <v>244</v>
      </c>
      <c r="DN14" s="61" t="s">
        <v>867</v>
      </c>
      <c r="DO14" s="61" t="s">
        <v>868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91" t="s">
        <v>171</v>
      </c>
      <c r="B40" s="9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93" t="s">
        <v>786</v>
      </c>
      <c r="B41" s="94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14" t="s">
        <v>1391</v>
      </c>
      <c r="C43" s="115"/>
      <c r="D43" s="115"/>
      <c r="E43" s="116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17" t="s">
        <v>322</v>
      </c>
      <c r="E48" s="117"/>
      <c r="F48" s="118" t="s">
        <v>1390</v>
      </c>
      <c r="G48" s="118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9" t="s">
        <v>325</v>
      </c>
      <c r="E57" s="120"/>
      <c r="F57" s="121" t="s">
        <v>43</v>
      </c>
      <c r="G57" s="122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8" t="s">
        <v>1401</v>
      </c>
      <c r="DQ2" s="138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98" t="s">
        <v>0</v>
      </c>
      <c r="B4" s="98" t="s">
        <v>170</v>
      </c>
      <c r="C4" s="132" t="s">
        <v>319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25" t="s">
        <v>321</v>
      </c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09" t="s">
        <v>869</v>
      </c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54" t="s">
        <v>329</v>
      </c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6"/>
      <c r="DG4" s="153" t="s">
        <v>333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</row>
    <row r="5" spans="1:122" ht="15.75" customHeight="1" x14ac:dyDescent="0.3">
      <c r="A5" s="98"/>
      <c r="B5" s="98"/>
      <c r="C5" s="104" t="s">
        <v>320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49" t="s">
        <v>322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7" t="s">
        <v>323</v>
      </c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10" t="s">
        <v>32</v>
      </c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2"/>
      <c r="AY5" s="110" t="s">
        <v>330</v>
      </c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35" t="s">
        <v>332</v>
      </c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7"/>
      <c r="CU5" s="130" t="s">
        <v>43</v>
      </c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57"/>
      <c r="DG5" s="147" t="s">
        <v>327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</row>
    <row r="6" spans="1:122" ht="0.75" customHeight="1" x14ac:dyDescent="0.3">
      <c r="A6" s="98"/>
      <c r="B6" s="98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98"/>
      <c r="B7" s="98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98"/>
      <c r="B8" s="98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98"/>
      <c r="B9" s="98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98"/>
      <c r="B10" s="98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98"/>
      <c r="B11" s="98"/>
      <c r="C11" s="100" t="s">
        <v>45</v>
      </c>
      <c r="D11" s="101" t="s">
        <v>2</v>
      </c>
      <c r="E11" s="101" t="s">
        <v>3</v>
      </c>
      <c r="F11" s="101" t="s">
        <v>46</v>
      </c>
      <c r="G11" s="101" t="s">
        <v>8</v>
      </c>
      <c r="H11" s="101" t="s">
        <v>1</v>
      </c>
      <c r="I11" s="103" t="s">
        <v>47</v>
      </c>
      <c r="J11" s="104"/>
      <c r="K11" s="104"/>
      <c r="L11" s="103" t="s">
        <v>48</v>
      </c>
      <c r="M11" s="104"/>
      <c r="N11" s="104"/>
      <c r="O11" s="149" t="s">
        <v>54</v>
      </c>
      <c r="P11" s="149"/>
      <c r="Q11" s="149"/>
      <c r="R11" s="149" t="s">
        <v>2</v>
      </c>
      <c r="S11" s="149"/>
      <c r="T11" s="149"/>
      <c r="U11" s="149" t="s">
        <v>55</v>
      </c>
      <c r="V11" s="149"/>
      <c r="W11" s="149"/>
      <c r="X11" s="149" t="s">
        <v>9</v>
      </c>
      <c r="Y11" s="149"/>
      <c r="Z11" s="149"/>
      <c r="AA11" s="149" t="s">
        <v>4</v>
      </c>
      <c r="AB11" s="149"/>
      <c r="AC11" s="149"/>
      <c r="AD11" s="147" t="s">
        <v>5</v>
      </c>
      <c r="AE11" s="147"/>
      <c r="AF11" s="147"/>
      <c r="AG11" s="149" t="s">
        <v>12</v>
      </c>
      <c r="AH11" s="149"/>
      <c r="AI11" s="149"/>
      <c r="AJ11" s="149" t="s">
        <v>6</v>
      </c>
      <c r="AK11" s="149"/>
      <c r="AL11" s="149"/>
      <c r="AM11" s="147" t="s">
        <v>334</v>
      </c>
      <c r="AN11" s="147"/>
      <c r="AO11" s="147"/>
      <c r="AP11" s="147" t="s">
        <v>335</v>
      </c>
      <c r="AQ11" s="147"/>
      <c r="AR11" s="147"/>
      <c r="AS11" s="147" t="s">
        <v>336</v>
      </c>
      <c r="AT11" s="147"/>
      <c r="AU11" s="147"/>
      <c r="AV11" s="147" t="s">
        <v>337</v>
      </c>
      <c r="AW11" s="147"/>
      <c r="AX11" s="147"/>
      <c r="AY11" s="147" t="s">
        <v>49</v>
      </c>
      <c r="AZ11" s="147"/>
      <c r="BA11" s="147"/>
      <c r="BB11" s="147" t="s">
        <v>50</v>
      </c>
      <c r="BC11" s="147"/>
      <c r="BD11" s="147"/>
      <c r="BE11" s="147" t="s">
        <v>51</v>
      </c>
      <c r="BF11" s="147"/>
      <c r="BG11" s="147"/>
      <c r="BH11" s="147" t="s">
        <v>52</v>
      </c>
      <c r="BI11" s="147"/>
      <c r="BJ11" s="147"/>
      <c r="BK11" s="147" t="s">
        <v>53</v>
      </c>
      <c r="BL11" s="147"/>
      <c r="BM11" s="147"/>
      <c r="BN11" s="147" t="s">
        <v>56</v>
      </c>
      <c r="BO11" s="147"/>
      <c r="BP11" s="147"/>
      <c r="BQ11" s="147" t="s">
        <v>57</v>
      </c>
      <c r="BR11" s="147"/>
      <c r="BS11" s="147"/>
      <c r="BT11" s="147" t="s">
        <v>58</v>
      </c>
      <c r="BU11" s="147"/>
      <c r="BV11" s="147"/>
      <c r="BW11" s="147" t="s">
        <v>59</v>
      </c>
      <c r="BX11" s="147"/>
      <c r="BY11" s="147"/>
      <c r="BZ11" s="147" t="s">
        <v>338</v>
      </c>
      <c r="CA11" s="147"/>
      <c r="CB11" s="147"/>
      <c r="CC11" s="147" t="s">
        <v>339</v>
      </c>
      <c r="CD11" s="147"/>
      <c r="CE11" s="147"/>
      <c r="CF11" s="147" t="s">
        <v>340</v>
      </c>
      <c r="CG11" s="147"/>
      <c r="CH11" s="147"/>
      <c r="CI11" s="147" t="s">
        <v>341</v>
      </c>
      <c r="CJ11" s="147"/>
      <c r="CK11" s="147"/>
      <c r="CL11" s="147" t="s">
        <v>342</v>
      </c>
      <c r="CM11" s="147"/>
      <c r="CN11" s="147"/>
      <c r="CO11" s="147" t="s">
        <v>343</v>
      </c>
      <c r="CP11" s="147"/>
      <c r="CQ11" s="147"/>
      <c r="CR11" s="147" t="s">
        <v>344</v>
      </c>
      <c r="CS11" s="147"/>
      <c r="CT11" s="147"/>
      <c r="CU11" s="147" t="s">
        <v>345</v>
      </c>
      <c r="CV11" s="147"/>
      <c r="CW11" s="147"/>
      <c r="CX11" s="147" t="s">
        <v>346</v>
      </c>
      <c r="CY11" s="147"/>
      <c r="CZ11" s="147"/>
      <c r="DA11" s="147" t="s">
        <v>347</v>
      </c>
      <c r="DB11" s="147"/>
      <c r="DC11" s="147"/>
      <c r="DD11" s="147" t="s">
        <v>348</v>
      </c>
      <c r="DE11" s="147"/>
      <c r="DF11" s="147"/>
      <c r="DG11" s="147" t="s">
        <v>349</v>
      </c>
      <c r="DH11" s="147"/>
      <c r="DI11" s="147"/>
      <c r="DJ11" s="147" t="s">
        <v>350</v>
      </c>
      <c r="DK11" s="147"/>
      <c r="DL11" s="147"/>
      <c r="DM11" s="147" t="s">
        <v>351</v>
      </c>
      <c r="DN11" s="147"/>
      <c r="DO11" s="147"/>
      <c r="DP11" s="147" t="s">
        <v>352</v>
      </c>
      <c r="DQ11" s="147"/>
      <c r="DR11" s="147"/>
    </row>
    <row r="12" spans="1:122" ht="51" customHeight="1" x14ac:dyDescent="0.3">
      <c r="A12" s="98"/>
      <c r="B12" s="99"/>
      <c r="C12" s="95" t="s">
        <v>870</v>
      </c>
      <c r="D12" s="95"/>
      <c r="E12" s="95"/>
      <c r="F12" s="95" t="s">
        <v>874</v>
      </c>
      <c r="G12" s="95"/>
      <c r="H12" s="95"/>
      <c r="I12" s="95" t="s">
        <v>249</v>
      </c>
      <c r="J12" s="95"/>
      <c r="K12" s="95"/>
      <c r="L12" s="95" t="s">
        <v>251</v>
      </c>
      <c r="M12" s="95"/>
      <c r="N12" s="95"/>
      <c r="O12" s="95" t="s">
        <v>878</v>
      </c>
      <c r="P12" s="95"/>
      <c r="Q12" s="95"/>
      <c r="R12" s="95" t="s">
        <v>879</v>
      </c>
      <c r="S12" s="95"/>
      <c r="T12" s="95"/>
      <c r="U12" s="95" t="s">
        <v>881</v>
      </c>
      <c r="V12" s="95"/>
      <c r="W12" s="95"/>
      <c r="X12" s="95" t="s">
        <v>884</v>
      </c>
      <c r="Y12" s="95"/>
      <c r="Z12" s="95"/>
      <c r="AA12" s="95" t="s">
        <v>887</v>
      </c>
      <c r="AB12" s="95"/>
      <c r="AC12" s="95"/>
      <c r="AD12" s="95" t="s">
        <v>264</v>
      </c>
      <c r="AE12" s="95"/>
      <c r="AF12" s="95"/>
      <c r="AG12" s="95" t="s">
        <v>890</v>
      </c>
      <c r="AH12" s="95"/>
      <c r="AI12" s="95"/>
      <c r="AJ12" s="95" t="s">
        <v>892</v>
      </c>
      <c r="AK12" s="95"/>
      <c r="AL12" s="95"/>
      <c r="AM12" s="95" t="s">
        <v>893</v>
      </c>
      <c r="AN12" s="95"/>
      <c r="AO12" s="95"/>
      <c r="AP12" s="97" t="s">
        <v>436</v>
      </c>
      <c r="AQ12" s="97"/>
      <c r="AR12" s="97"/>
      <c r="AS12" s="97" t="s">
        <v>897</v>
      </c>
      <c r="AT12" s="97"/>
      <c r="AU12" s="97"/>
      <c r="AV12" s="97" t="s">
        <v>901</v>
      </c>
      <c r="AW12" s="97"/>
      <c r="AX12" s="97"/>
      <c r="AY12" s="97" t="s">
        <v>903</v>
      </c>
      <c r="AZ12" s="97"/>
      <c r="BA12" s="97"/>
      <c r="BB12" s="97" t="s">
        <v>906</v>
      </c>
      <c r="BC12" s="97"/>
      <c r="BD12" s="97"/>
      <c r="BE12" s="97" t="s">
        <v>907</v>
      </c>
      <c r="BF12" s="97"/>
      <c r="BG12" s="97"/>
      <c r="BH12" s="97" t="s">
        <v>908</v>
      </c>
      <c r="BI12" s="97"/>
      <c r="BJ12" s="97"/>
      <c r="BK12" s="97" t="s">
        <v>909</v>
      </c>
      <c r="BL12" s="97"/>
      <c r="BM12" s="97"/>
      <c r="BN12" s="97" t="s">
        <v>911</v>
      </c>
      <c r="BO12" s="97"/>
      <c r="BP12" s="97"/>
      <c r="BQ12" s="97" t="s">
        <v>912</v>
      </c>
      <c r="BR12" s="97"/>
      <c r="BS12" s="97"/>
      <c r="BT12" s="97" t="s">
        <v>913</v>
      </c>
      <c r="BU12" s="97"/>
      <c r="BV12" s="97"/>
      <c r="BW12" s="97" t="s">
        <v>916</v>
      </c>
      <c r="BX12" s="97"/>
      <c r="BY12" s="97"/>
      <c r="BZ12" s="97" t="s">
        <v>917</v>
      </c>
      <c r="CA12" s="97"/>
      <c r="CB12" s="97"/>
      <c r="CC12" s="97" t="s">
        <v>921</v>
      </c>
      <c r="CD12" s="97"/>
      <c r="CE12" s="97"/>
      <c r="CF12" s="97" t="s">
        <v>924</v>
      </c>
      <c r="CG12" s="97"/>
      <c r="CH12" s="97"/>
      <c r="CI12" s="97" t="s">
        <v>925</v>
      </c>
      <c r="CJ12" s="97"/>
      <c r="CK12" s="97"/>
      <c r="CL12" s="97" t="s">
        <v>927</v>
      </c>
      <c r="CM12" s="97"/>
      <c r="CN12" s="97"/>
      <c r="CO12" s="97" t="s">
        <v>928</v>
      </c>
      <c r="CP12" s="97"/>
      <c r="CQ12" s="97"/>
      <c r="CR12" s="97" t="s">
        <v>930</v>
      </c>
      <c r="CS12" s="97"/>
      <c r="CT12" s="97"/>
      <c r="CU12" s="97" t="s">
        <v>931</v>
      </c>
      <c r="CV12" s="97"/>
      <c r="CW12" s="97"/>
      <c r="CX12" s="97" t="s">
        <v>932</v>
      </c>
      <c r="CY12" s="97"/>
      <c r="CZ12" s="97"/>
      <c r="DA12" s="97" t="s">
        <v>933</v>
      </c>
      <c r="DB12" s="97"/>
      <c r="DC12" s="97"/>
      <c r="DD12" s="97" t="s">
        <v>934</v>
      </c>
      <c r="DE12" s="97"/>
      <c r="DF12" s="97"/>
      <c r="DG12" s="96" t="s">
        <v>936</v>
      </c>
      <c r="DH12" s="96"/>
      <c r="DI12" s="96"/>
      <c r="DJ12" s="96" t="s">
        <v>940</v>
      </c>
      <c r="DK12" s="96"/>
      <c r="DL12" s="96"/>
      <c r="DM12" s="95" t="s">
        <v>943</v>
      </c>
      <c r="DN12" s="95"/>
      <c r="DO12" s="95"/>
      <c r="DP12" s="95" t="s">
        <v>945</v>
      </c>
      <c r="DQ12" s="95"/>
      <c r="DR12" s="95"/>
    </row>
    <row r="13" spans="1:122" ht="102.75" customHeight="1" x14ac:dyDescent="0.3">
      <c r="A13" s="98"/>
      <c r="B13" s="99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91" t="s">
        <v>171</v>
      </c>
      <c r="B39" s="9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93" t="s">
        <v>785</v>
      </c>
      <c r="B40" s="94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52" t="s">
        <v>1391</v>
      </c>
      <c r="C42" s="152"/>
      <c r="D42" s="152"/>
      <c r="E42" s="152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17" t="s">
        <v>322</v>
      </c>
      <c r="E47" s="117"/>
      <c r="F47" s="118" t="s">
        <v>323</v>
      </c>
      <c r="G47" s="118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17" t="s">
        <v>330</v>
      </c>
      <c r="E56" s="117"/>
      <c r="F56" s="117" t="s">
        <v>325</v>
      </c>
      <c r="G56" s="117"/>
      <c r="H56" s="153" t="s">
        <v>331</v>
      </c>
      <c r="I56" s="153"/>
      <c r="J56" s="153" t="s">
        <v>332</v>
      </c>
      <c r="K56" s="153"/>
      <c r="L56" s="153" t="s">
        <v>43</v>
      </c>
      <c r="M56" s="153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6"/>
  <sheetViews>
    <sheetView topLeftCell="G20" zoomScale="90" zoomScaleNormal="90" workbookViewId="0">
      <selection activeCell="AC44" sqref="AC44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1424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8" t="s">
        <v>1401</v>
      </c>
      <c r="FJ2" s="138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98" t="s">
        <v>0</v>
      </c>
      <c r="B4" s="98" t="s">
        <v>170</v>
      </c>
      <c r="C4" s="170" t="s">
        <v>319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25" t="s">
        <v>321</v>
      </c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7"/>
      <c r="BK4" s="109" t="s">
        <v>869</v>
      </c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54" t="s">
        <v>329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6"/>
      <c r="EW4" s="153" t="s">
        <v>326</v>
      </c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</row>
    <row r="5" spans="1:167" ht="15.75" customHeight="1" x14ac:dyDescent="0.3">
      <c r="A5" s="98"/>
      <c r="B5" s="98"/>
      <c r="C5" s="149" t="s">
        <v>320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10" t="s">
        <v>322</v>
      </c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2"/>
      <c r="AG5" s="135" t="s">
        <v>323</v>
      </c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7"/>
      <c r="AV5" s="135" t="s">
        <v>378</v>
      </c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7"/>
      <c r="BK5" s="110" t="s">
        <v>379</v>
      </c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2"/>
      <c r="BZ5" s="110" t="s">
        <v>330</v>
      </c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7" t="s">
        <v>331</v>
      </c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35" t="s">
        <v>332</v>
      </c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7"/>
      <c r="EH5" s="164" t="s">
        <v>43</v>
      </c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5"/>
      <c r="EU5" s="165"/>
      <c r="EV5" s="166"/>
      <c r="EW5" s="147" t="s">
        <v>327</v>
      </c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</row>
    <row r="6" spans="1:167" ht="15.6" hidden="1" x14ac:dyDescent="0.3">
      <c r="A6" s="98"/>
      <c r="B6" s="98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98"/>
      <c r="B7" s="9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98"/>
      <c r="B8" s="9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98"/>
      <c r="B9" s="9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98"/>
      <c r="B10" s="9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98"/>
      <c r="B11" s="98"/>
      <c r="C11" s="100" t="s">
        <v>60</v>
      </c>
      <c r="D11" s="101" t="s">
        <v>2</v>
      </c>
      <c r="E11" s="101" t="s">
        <v>3</v>
      </c>
      <c r="F11" s="100" t="s">
        <v>83</v>
      </c>
      <c r="G11" s="101" t="s">
        <v>3</v>
      </c>
      <c r="H11" s="101" t="s">
        <v>9</v>
      </c>
      <c r="I11" s="101" t="s">
        <v>61</v>
      </c>
      <c r="J11" s="101" t="s">
        <v>10</v>
      </c>
      <c r="K11" s="101" t="s">
        <v>11</v>
      </c>
      <c r="L11" s="110" t="s">
        <v>62</v>
      </c>
      <c r="M11" s="111"/>
      <c r="N11" s="111"/>
      <c r="O11" s="149" t="s">
        <v>63</v>
      </c>
      <c r="P11" s="149"/>
      <c r="Q11" s="149"/>
      <c r="R11" s="100" t="s">
        <v>64</v>
      </c>
      <c r="S11" s="101"/>
      <c r="T11" s="101"/>
      <c r="U11" s="103" t="s">
        <v>960</v>
      </c>
      <c r="V11" s="104"/>
      <c r="W11" s="100"/>
      <c r="X11" s="101" t="s">
        <v>962</v>
      </c>
      <c r="Y11" s="101"/>
      <c r="Z11" s="101"/>
      <c r="AA11" s="101" t="s">
        <v>65</v>
      </c>
      <c r="AB11" s="101"/>
      <c r="AC11" s="101"/>
      <c r="AD11" s="101" t="s">
        <v>66</v>
      </c>
      <c r="AE11" s="101"/>
      <c r="AF11" s="101"/>
      <c r="AG11" s="101" t="s">
        <v>67</v>
      </c>
      <c r="AH11" s="101"/>
      <c r="AI11" s="101"/>
      <c r="AJ11" s="101" t="s">
        <v>68</v>
      </c>
      <c r="AK11" s="101"/>
      <c r="AL11" s="101"/>
      <c r="AM11" s="149" t="s">
        <v>69</v>
      </c>
      <c r="AN11" s="149"/>
      <c r="AO11" s="149"/>
      <c r="AP11" s="147" t="s">
        <v>70</v>
      </c>
      <c r="AQ11" s="147"/>
      <c r="AR11" s="147"/>
      <c r="AS11" s="149" t="s">
        <v>71</v>
      </c>
      <c r="AT11" s="149"/>
      <c r="AU11" s="149"/>
      <c r="AV11" s="149" t="s">
        <v>72</v>
      </c>
      <c r="AW11" s="149"/>
      <c r="AX11" s="149"/>
      <c r="AY11" s="149" t="s">
        <v>84</v>
      </c>
      <c r="AZ11" s="149"/>
      <c r="BA11" s="149"/>
      <c r="BB11" s="149" t="s">
        <v>73</v>
      </c>
      <c r="BC11" s="149"/>
      <c r="BD11" s="149"/>
      <c r="BE11" s="149" t="s">
        <v>992</v>
      </c>
      <c r="BF11" s="149"/>
      <c r="BG11" s="149"/>
      <c r="BH11" s="149" t="s">
        <v>74</v>
      </c>
      <c r="BI11" s="149"/>
      <c r="BJ11" s="149"/>
      <c r="BK11" s="136" t="s">
        <v>373</v>
      </c>
      <c r="BL11" s="136"/>
      <c r="BM11" s="137"/>
      <c r="BN11" s="135" t="s">
        <v>374</v>
      </c>
      <c r="BO11" s="136"/>
      <c r="BP11" s="137"/>
      <c r="BQ11" s="147" t="s">
        <v>375</v>
      </c>
      <c r="BR11" s="147"/>
      <c r="BS11" s="147"/>
      <c r="BT11" s="147" t="s">
        <v>376</v>
      </c>
      <c r="BU11" s="147"/>
      <c r="BV11" s="147"/>
      <c r="BW11" s="147" t="s">
        <v>1392</v>
      </c>
      <c r="BX11" s="147"/>
      <c r="BY11" s="135"/>
      <c r="BZ11" s="147" t="s">
        <v>75</v>
      </c>
      <c r="CA11" s="147"/>
      <c r="CB11" s="147"/>
      <c r="CC11" s="147" t="s">
        <v>85</v>
      </c>
      <c r="CD11" s="147"/>
      <c r="CE11" s="147"/>
      <c r="CF11" s="147" t="s">
        <v>76</v>
      </c>
      <c r="CG11" s="147"/>
      <c r="CH11" s="147"/>
      <c r="CI11" s="147" t="s">
        <v>77</v>
      </c>
      <c r="CJ11" s="147"/>
      <c r="CK11" s="147"/>
      <c r="CL11" s="147" t="s">
        <v>78</v>
      </c>
      <c r="CM11" s="147"/>
      <c r="CN11" s="147"/>
      <c r="CO11" s="147" t="s">
        <v>79</v>
      </c>
      <c r="CP11" s="147"/>
      <c r="CQ11" s="147"/>
      <c r="CR11" s="147" t="s">
        <v>80</v>
      </c>
      <c r="CS11" s="147"/>
      <c r="CT11" s="147"/>
      <c r="CU11" s="147" t="s">
        <v>81</v>
      </c>
      <c r="CV11" s="147"/>
      <c r="CW11" s="147"/>
      <c r="CX11" s="135" t="s">
        <v>82</v>
      </c>
      <c r="CY11" s="136"/>
      <c r="CZ11" s="137"/>
      <c r="DA11" s="135" t="s">
        <v>86</v>
      </c>
      <c r="DB11" s="136"/>
      <c r="DC11" s="137"/>
      <c r="DD11" s="135" t="s">
        <v>358</v>
      </c>
      <c r="DE11" s="136"/>
      <c r="DF11" s="137"/>
      <c r="DG11" s="135" t="s">
        <v>359</v>
      </c>
      <c r="DH11" s="136"/>
      <c r="DI11" s="137"/>
      <c r="DJ11" s="135" t="s">
        <v>360</v>
      </c>
      <c r="DK11" s="136"/>
      <c r="DL11" s="137"/>
      <c r="DM11" s="135" t="s">
        <v>361</v>
      </c>
      <c r="DN11" s="136"/>
      <c r="DO11" s="137"/>
      <c r="DP11" s="135" t="s">
        <v>362</v>
      </c>
      <c r="DQ11" s="136"/>
      <c r="DR11" s="137"/>
      <c r="DS11" s="135" t="s">
        <v>363</v>
      </c>
      <c r="DT11" s="136"/>
      <c r="DU11" s="137"/>
      <c r="DV11" s="147" t="s">
        <v>364</v>
      </c>
      <c r="DW11" s="147"/>
      <c r="DX11" s="147"/>
      <c r="DY11" s="147" t="s">
        <v>365</v>
      </c>
      <c r="DZ11" s="147"/>
      <c r="EA11" s="147"/>
      <c r="EB11" s="147" t="s">
        <v>366</v>
      </c>
      <c r="EC11" s="147"/>
      <c r="ED11" s="147"/>
      <c r="EE11" s="147" t="s">
        <v>367</v>
      </c>
      <c r="EF11" s="147"/>
      <c r="EG11" s="147"/>
      <c r="EH11" s="158" t="s">
        <v>368</v>
      </c>
      <c r="EI11" s="159"/>
      <c r="EJ11" s="160"/>
      <c r="EK11" s="158" t="s">
        <v>369</v>
      </c>
      <c r="EL11" s="159"/>
      <c r="EM11" s="160"/>
      <c r="EN11" s="158" t="s">
        <v>370</v>
      </c>
      <c r="EO11" s="159"/>
      <c r="EP11" s="160"/>
      <c r="EQ11" s="158" t="s">
        <v>371</v>
      </c>
      <c r="ER11" s="159"/>
      <c r="ES11" s="160"/>
      <c r="ET11" s="158" t="s">
        <v>372</v>
      </c>
      <c r="EU11" s="159"/>
      <c r="EV11" s="160"/>
      <c r="EW11" s="147" t="s">
        <v>353</v>
      </c>
      <c r="EX11" s="147"/>
      <c r="EY11" s="147"/>
      <c r="EZ11" s="147" t="s">
        <v>354</v>
      </c>
      <c r="FA11" s="147"/>
      <c r="FB11" s="147"/>
      <c r="FC11" s="147" t="s">
        <v>355</v>
      </c>
      <c r="FD11" s="147"/>
      <c r="FE11" s="147"/>
      <c r="FF11" s="147" t="s">
        <v>356</v>
      </c>
      <c r="FG11" s="147"/>
      <c r="FH11" s="147"/>
      <c r="FI11" s="147" t="s">
        <v>357</v>
      </c>
      <c r="FJ11" s="147"/>
      <c r="FK11" s="147"/>
    </row>
    <row r="12" spans="1:167" ht="70.5" customHeight="1" thickBot="1" x14ac:dyDescent="0.35">
      <c r="A12" s="98"/>
      <c r="B12" s="98"/>
      <c r="C12" s="167" t="s">
        <v>946</v>
      </c>
      <c r="D12" s="172"/>
      <c r="E12" s="169"/>
      <c r="F12" s="168" t="s">
        <v>950</v>
      </c>
      <c r="G12" s="168"/>
      <c r="H12" s="169"/>
      <c r="I12" s="167" t="s">
        <v>954</v>
      </c>
      <c r="J12" s="168"/>
      <c r="K12" s="169"/>
      <c r="L12" s="167" t="s">
        <v>956</v>
      </c>
      <c r="M12" s="168"/>
      <c r="N12" s="169"/>
      <c r="O12" s="167" t="s">
        <v>957</v>
      </c>
      <c r="P12" s="168"/>
      <c r="Q12" s="169"/>
      <c r="R12" s="161" t="s">
        <v>959</v>
      </c>
      <c r="S12" s="162"/>
      <c r="T12" s="163"/>
      <c r="U12" s="161" t="s">
        <v>961</v>
      </c>
      <c r="V12" s="162"/>
      <c r="W12" s="163"/>
      <c r="X12" s="161" t="s">
        <v>963</v>
      </c>
      <c r="Y12" s="162"/>
      <c r="Z12" s="163"/>
      <c r="AA12" s="161" t="s">
        <v>964</v>
      </c>
      <c r="AB12" s="162"/>
      <c r="AC12" s="163"/>
      <c r="AD12" s="161" t="s">
        <v>967</v>
      </c>
      <c r="AE12" s="162"/>
      <c r="AF12" s="163"/>
      <c r="AG12" s="161" t="s">
        <v>968</v>
      </c>
      <c r="AH12" s="162"/>
      <c r="AI12" s="163"/>
      <c r="AJ12" s="161" t="s">
        <v>971</v>
      </c>
      <c r="AK12" s="162"/>
      <c r="AL12" s="163"/>
      <c r="AM12" s="161" t="s">
        <v>975</v>
      </c>
      <c r="AN12" s="162"/>
      <c r="AO12" s="163"/>
      <c r="AP12" s="161" t="s">
        <v>979</v>
      </c>
      <c r="AQ12" s="162"/>
      <c r="AR12" s="163"/>
      <c r="AS12" s="161" t="s">
        <v>980</v>
      </c>
      <c r="AT12" s="162"/>
      <c r="AU12" s="163"/>
      <c r="AV12" s="161" t="s">
        <v>981</v>
      </c>
      <c r="AW12" s="162"/>
      <c r="AX12" s="163"/>
      <c r="AY12" s="161" t="s">
        <v>983</v>
      </c>
      <c r="AZ12" s="162"/>
      <c r="BA12" s="163"/>
      <c r="BB12" s="161" t="s">
        <v>985</v>
      </c>
      <c r="BC12" s="162"/>
      <c r="BD12" s="163"/>
      <c r="BE12" s="161" t="s">
        <v>989</v>
      </c>
      <c r="BF12" s="162"/>
      <c r="BG12" s="163"/>
      <c r="BH12" s="167" t="s">
        <v>305</v>
      </c>
      <c r="BI12" s="168"/>
      <c r="BJ12" s="169"/>
      <c r="BK12" s="161" t="s">
        <v>994</v>
      </c>
      <c r="BL12" s="162"/>
      <c r="BM12" s="163"/>
      <c r="BN12" s="161" t="s">
        <v>995</v>
      </c>
      <c r="BO12" s="162"/>
      <c r="BP12" s="163"/>
      <c r="BQ12" s="161" t="s">
        <v>999</v>
      </c>
      <c r="BR12" s="162"/>
      <c r="BS12" s="163"/>
      <c r="BT12" s="161" t="s">
        <v>1000</v>
      </c>
      <c r="BU12" s="162"/>
      <c r="BV12" s="163"/>
      <c r="BW12" s="161" t="s">
        <v>1001</v>
      </c>
      <c r="BX12" s="162"/>
      <c r="BY12" s="163"/>
      <c r="BZ12" s="161" t="s">
        <v>309</v>
      </c>
      <c r="CA12" s="162"/>
      <c r="CB12" s="163"/>
      <c r="CC12" s="161" t="s">
        <v>1002</v>
      </c>
      <c r="CD12" s="162"/>
      <c r="CE12" s="163"/>
      <c r="CF12" s="161" t="s">
        <v>1003</v>
      </c>
      <c r="CG12" s="162"/>
      <c r="CH12" s="163"/>
      <c r="CI12" s="161" t="s">
        <v>1005</v>
      </c>
      <c r="CJ12" s="162"/>
      <c r="CK12" s="163"/>
      <c r="CL12" s="161" t="s">
        <v>1006</v>
      </c>
      <c r="CM12" s="162"/>
      <c r="CN12" s="163"/>
      <c r="CO12" s="161" t="s">
        <v>1009</v>
      </c>
      <c r="CP12" s="162"/>
      <c r="CQ12" s="163"/>
      <c r="CR12" s="161" t="s">
        <v>1010</v>
      </c>
      <c r="CS12" s="162"/>
      <c r="CT12" s="163"/>
      <c r="CU12" s="161" t="s">
        <v>1013</v>
      </c>
      <c r="CV12" s="162"/>
      <c r="CW12" s="163"/>
      <c r="CX12" s="161" t="s">
        <v>1014</v>
      </c>
      <c r="CY12" s="162"/>
      <c r="CZ12" s="163"/>
      <c r="DA12" s="161" t="s">
        <v>496</v>
      </c>
      <c r="DB12" s="162"/>
      <c r="DC12" s="163"/>
      <c r="DD12" s="161" t="s">
        <v>1016</v>
      </c>
      <c r="DE12" s="162"/>
      <c r="DF12" s="163"/>
      <c r="DG12" s="161" t="s">
        <v>1017</v>
      </c>
      <c r="DH12" s="162"/>
      <c r="DI12" s="163"/>
      <c r="DJ12" s="161" t="s">
        <v>1021</v>
      </c>
      <c r="DK12" s="162"/>
      <c r="DL12" s="163"/>
      <c r="DM12" s="161" t="s">
        <v>1023</v>
      </c>
      <c r="DN12" s="162"/>
      <c r="DO12" s="163"/>
      <c r="DP12" s="161" t="s">
        <v>1024</v>
      </c>
      <c r="DQ12" s="162"/>
      <c r="DR12" s="163"/>
      <c r="DS12" s="161" t="s">
        <v>1026</v>
      </c>
      <c r="DT12" s="162"/>
      <c r="DU12" s="163"/>
      <c r="DV12" s="161" t="s">
        <v>1027</v>
      </c>
      <c r="DW12" s="162"/>
      <c r="DX12" s="163"/>
      <c r="DY12" s="161" t="s">
        <v>1028</v>
      </c>
      <c r="DZ12" s="162"/>
      <c r="EA12" s="163"/>
      <c r="EB12" s="161" t="s">
        <v>1030</v>
      </c>
      <c r="EC12" s="162"/>
      <c r="ED12" s="163"/>
      <c r="EE12" s="161" t="s">
        <v>1033</v>
      </c>
      <c r="EF12" s="162"/>
      <c r="EG12" s="163"/>
      <c r="EH12" s="161" t="s">
        <v>1037</v>
      </c>
      <c r="EI12" s="162"/>
      <c r="EJ12" s="163"/>
      <c r="EK12" s="161" t="s">
        <v>1039</v>
      </c>
      <c r="EL12" s="162"/>
      <c r="EM12" s="163"/>
      <c r="EN12" s="161" t="s">
        <v>515</v>
      </c>
      <c r="EO12" s="162"/>
      <c r="EP12" s="163"/>
      <c r="EQ12" s="161" t="s">
        <v>1044</v>
      </c>
      <c r="ER12" s="162"/>
      <c r="ES12" s="163"/>
      <c r="ET12" s="161" t="s">
        <v>1045</v>
      </c>
      <c r="EU12" s="162"/>
      <c r="EV12" s="163"/>
      <c r="EW12" s="161" t="s">
        <v>1047</v>
      </c>
      <c r="EX12" s="162"/>
      <c r="EY12" s="163"/>
      <c r="EZ12" s="161" t="s">
        <v>1048</v>
      </c>
      <c r="FA12" s="162"/>
      <c r="FB12" s="163"/>
      <c r="FC12" s="161" t="s">
        <v>1050</v>
      </c>
      <c r="FD12" s="162"/>
      <c r="FE12" s="163"/>
      <c r="FF12" s="161" t="s">
        <v>1051</v>
      </c>
      <c r="FG12" s="162"/>
      <c r="FH12" s="163"/>
      <c r="FI12" s="161" t="s">
        <v>1054</v>
      </c>
      <c r="FJ12" s="162"/>
      <c r="FK12" s="163"/>
    </row>
    <row r="13" spans="1:167" ht="144.75" customHeight="1" thickBot="1" x14ac:dyDescent="0.35">
      <c r="A13" s="98"/>
      <c r="B13" s="98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6" x14ac:dyDescent="0.3">
      <c r="A14" s="2">
        <v>1</v>
      </c>
      <c r="B14" s="83" t="s">
        <v>1423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/>
      <c r="Y14" s="13">
        <v>1</v>
      </c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>
        <v>1</v>
      </c>
      <c r="BU14" s="17"/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/>
      <c r="DB14" s="17">
        <v>1</v>
      </c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6" x14ac:dyDescent="0.3">
      <c r="A15" s="2">
        <v>2</v>
      </c>
      <c r="B15" s="84" t="s">
        <v>1421</v>
      </c>
      <c r="C15" s="9">
        <v>1</v>
      </c>
      <c r="D15" s="9"/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>
        <v>1</v>
      </c>
      <c r="V15" s="4"/>
      <c r="W15" s="1"/>
      <c r="X15" s="1"/>
      <c r="Y15" s="1">
        <v>1</v>
      </c>
      <c r="Z15" s="1"/>
      <c r="AA15" s="1"/>
      <c r="AB15" s="1">
        <v>1</v>
      </c>
      <c r="AC15" s="1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6" x14ac:dyDescent="0.3">
      <c r="A16" s="2">
        <v>3</v>
      </c>
      <c r="B16" s="85" t="s">
        <v>1422</v>
      </c>
      <c r="C16" s="9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>
        <v>1</v>
      </c>
      <c r="V16" s="4"/>
      <c r="W16" s="1"/>
      <c r="X16" s="1"/>
      <c r="Y16" s="1">
        <v>1</v>
      </c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6" x14ac:dyDescent="0.3">
      <c r="A17" s="2">
        <v>4</v>
      </c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84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84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3">
      <c r="A20" s="3">
        <v>25</v>
      </c>
      <c r="B20" s="4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91" t="s">
        <v>171</v>
      </c>
      <c r="B21" s="92"/>
      <c r="C21" s="3">
        <f t="shared" ref="C21:AH21" si="0">SUM(C14:C20)</f>
        <v>3</v>
      </c>
      <c r="D21" s="3">
        <f t="shared" si="0"/>
        <v>0</v>
      </c>
      <c r="E21" s="3">
        <f t="shared" si="0"/>
        <v>0</v>
      </c>
      <c r="F21" s="3">
        <f t="shared" si="0"/>
        <v>1</v>
      </c>
      <c r="G21" s="3">
        <f t="shared" si="0"/>
        <v>2</v>
      </c>
      <c r="H21" s="3">
        <f t="shared" si="0"/>
        <v>0</v>
      </c>
      <c r="I21" s="3">
        <f t="shared" si="0"/>
        <v>3</v>
      </c>
      <c r="J21" s="3">
        <f t="shared" si="0"/>
        <v>0</v>
      </c>
      <c r="K21" s="3">
        <f t="shared" si="0"/>
        <v>0</v>
      </c>
      <c r="L21" s="3">
        <f t="shared" si="0"/>
        <v>3</v>
      </c>
      <c r="M21" s="3">
        <f t="shared" si="0"/>
        <v>0</v>
      </c>
      <c r="N21" s="3">
        <f t="shared" si="0"/>
        <v>0</v>
      </c>
      <c r="O21" s="3">
        <f t="shared" si="0"/>
        <v>3</v>
      </c>
      <c r="P21" s="3">
        <f t="shared" si="0"/>
        <v>0</v>
      </c>
      <c r="Q21" s="3">
        <f t="shared" si="0"/>
        <v>0</v>
      </c>
      <c r="R21" s="3">
        <f t="shared" si="0"/>
        <v>0</v>
      </c>
      <c r="S21" s="3">
        <f t="shared" si="0"/>
        <v>3</v>
      </c>
      <c r="T21" s="3">
        <f t="shared" si="0"/>
        <v>0</v>
      </c>
      <c r="U21" s="3">
        <f t="shared" si="0"/>
        <v>3</v>
      </c>
      <c r="V21" s="3">
        <f t="shared" si="0"/>
        <v>0</v>
      </c>
      <c r="W21" s="3">
        <f t="shared" si="0"/>
        <v>0</v>
      </c>
      <c r="X21" s="3">
        <f t="shared" si="0"/>
        <v>0</v>
      </c>
      <c r="Y21" s="3">
        <f t="shared" si="0"/>
        <v>3</v>
      </c>
      <c r="Z21" s="3">
        <f t="shared" si="0"/>
        <v>0</v>
      </c>
      <c r="AA21" s="3">
        <f t="shared" si="0"/>
        <v>2</v>
      </c>
      <c r="AB21" s="3">
        <f t="shared" si="0"/>
        <v>1</v>
      </c>
      <c r="AC21" s="3">
        <f t="shared" si="0"/>
        <v>0</v>
      </c>
      <c r="AD21" s="3">
        <f t="shared" si="0"/>
        <v>3</v>
      </c>
      <c r="AE21" s="3">
        <f t="shared" si="0"/>
        <v>0</v>
      </c>
      <c r="AF21" s="3">
        <f t="shared" si="0"/>
        <v>0</v>
      </c>
      <c r="AG21" s="3">
        <f t="shared" si="0"/>
        <v>2</v>
      </c>
      <c r="AH21" s="3">
        <f t="shared" si="0"/>
        <v>1</v>
      </c>
      <c r="AI21" s="3">
        <f t="shared" ref="AI21:BN21" si="1">SUM(AI14:AI20)</f>
        <v>0</v>
      </c>
      <c r="AJ21" s="3">
        <f t="shared" si="1"/>
        <v>0</v>
      </c>
      <c r="AK21" s="3">
        <f t="shared" si="1"/>
        <v>3</v>
      </c>
      <c r="AL21" s="3">
        <f t="shared" si="1"/>
        <v>0</v>
      </c>
      <c r="AM21" s="3">
        <f t="shared" si="1"/>
        <v>3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3</v>
      </c>
      <c r="AR21" s="3">
        <f t="shared" si="1"/>
        <v>0</v>
      </c>
      <c r="AS21" s="3">
        <f t="shared" si="1"/>
        <v>0</v>
      </c>
      <c r="AT21" s="3">
        <f t="shared" si="1"/>
        <v>3</v>
      </c>
      <c r="AU21" s="3">
        <f t="shared" si="1"/>
        <v>0</v>
      </c>
      <c r="AV21" s="3">
        <f t="shared" si="1"/>
        <v>0</v>
      </c>
      <c r="AW21" s="3">
        <f t="shared" si="1"/>
        <v>3</v>
      </c>
      <c r="AX21" s="3">
        <f t="shared" si="1"/>
        <v>0</v>
      </c>
      <c r="AY21" s="3">
        <f t="shared" si="1"/>
        <v>1</v>
      </c>
      <c r="AZ21" s="3">
        <f t="shared" si="1"/>
        <v>2</v>
      </c>
      <c r="BA21" s="3">
        <f t="shared" si="1"/>
        <v>0</v>
      </c>
      <c r="BB21" s="3">
        <f t="shared" si="1"/>
        <v>0</v>
      </c>
      <c r="BC21" s="3">
        <f t="shared" si="1"/>
        <v>3</v>
      </c>
      <c r="BD21" s="3">
        <f t="shared" si="1"/>
        <v>0</v>
      </c>
      <c r="BE21" s="3">
        <f t="shared" si="1"/>
        <v>0</v>
      </c>
      <c r="BF21" s="3">
        <f t="shared" si="1"/>
        <v>3</v>
      </c>
      <c r="BG21" s="3">
        <f t="shared" si="1"/>
        <v>0</v>
      </c>
      <c r="BH21" s="3">
        <f t="shared" si="1"/>
        <v>0</v>
      </c>
      <c r="BI21" s="3">
        <f t="shared" si="1"/>
        <v>3</v>
      </c>
      <c r="BJ21" s="3">
        <f t="shared" si="1"/>
        <v>0</v>
      </c>
      <c r="BK21" s="3">
        <f t="shared" si="1"/>
        <v>3</v>
      </c>
      <c r="BL21" s="3">
        <f t="shared" si="1"/>
        <v>0</v>
      </c>
      <c r="BM21" s="3">
        <f t="shared" si="1"/>
        <v>0</v>
      </c>
      <c r="BN21" s="3">
        <f t="shared" si="1"/>
        <v>2</v>
      </c>
      <c r="BO21" s="3">
        <f t="shared" ref="BO21:CT21" si="2">SUM(BO14:BO20)</f>
        <v>1</v>
      </c>
      <c r="BP21" s="3">
        <f t="shared" si="2"/>
        <v>0</v>
      </c>
      <c r="BQ21" s="3">
        <f t="shared" si="2"/>
        <v>1</v>
      </c>
      <c r="BR21" s="3">
        <f t="shared" si="2"/>
        <v>2</v>
      </c>
      <c r="BS21" s="3">
        <f t="shared" si="2"/>
        <v>0</v>
      </c>
      <c r="BT21" s="3">
        <f t="shared" si="2"/>
        <v>3</v>
      </c>
      <c r="BU21" s="3">
        <f t="shared" si="2"/>
        <v>0</v>
      </c>
      <c r="BV21" s="3">
        <f t="shared" si="2"/>
        <v>0</v>
      </c>
      <c r="BW21" s="3">
        <f t="shared" si="2"/>
        <v>0</v>
      </c>
      <c r="BX21" s="3">
        <f t="shared" si="2"/>
        <v>3</v>
      </c>
      <c r="BY21" s="3">
        <f t="shared" si="2"/>
        <v>0</v>
      </c>
      <c r="BZ21" s="3">
        <f t="shared" si="2"/>
        <v>1</v>
      </c>
      <c r="CA21" s="3">
        <f t="shared" si="2"/>
        <v>2</v>
      </c>
      <c r="CB21" s="3">
        <f t="shared" si="2"/>
        <v>0</v>
      </c>
      <c r="CC21" s="3">
        <f t="shared" si="2"/>
        <v>0</v>
      </c>
      <c r="CD21" s="3">
        <f t="shared" si="2"/>
        <v>3</v>
      </c>
      <c r="CE21" s="3">
        <f t="shared" si="2"/>
        <v>0</v>
      </c>
      <c r="CF21" s="3">
        <f t="shared" si="2"/>
        <v>3</v>
      </c>
      <c r="CG21" s="3">
        <f t="shared" si="2"/>
        <v>0</v>
      </c>
      <c r="CH21" s="3">
        <f t="shared" si="2"/>
        <v>0</v>
      </c>
      <c r="CI21" s="3">
        <f t="shared" si="2"/>
        <v>3</v>
      </c>
      <c r="CJ21" s="3">
        <f t="shared" si="2"/>
        <v>0</v>
      </c>
      <c r="CK21" s="3">
        <f t="shared" si="2"/>
        <v>0</v>
      </c>
      <c r="CL21" s="3">
        <f t="shared" si="2"/>
        <v>3</v>
      </c>
      <c r="CM21" s="3">
        <f t="shared" si="2"/>
        <v>0</v>
      </c>
      <c r="CN21" s="3">
        <f t="shared" si="2"/>
        <v>0</v>
      </c>
      <c r="CO21" s="3">
        <f t="shared" si="2"/>
        <v>3</v>
      </c>
      <c r="CP21" s="3">
        <f t="shared" si="2"/>
        <v>0</v>
      </c>
      <c r="CQ21" s="3">
        <f t="shared" si="2"/>
        <v>0</v>
      </c>
      <c r="CR21" s="3">
        <f t="shared" si="2"/>
        <v>2</v>
      </c>
      <c r="CS21" s="3">
        <f t="shared" si="2"/>
        <v>1</v>
      </c>
      <c r="CT21" s="3">
        <f t="shared" si="2"/>
        <v>0</v>
      </c>
      <c r="CU21" s="3">
        <f t="shared" ref="CU21:DZ21" si="3">SUM(CU14:CU20)</f>
        <v>3</v>
      </c>
      <c r="CV21" s="3">
        <f t="shared" si="3"/>
        <v>0</v>
      </c>
      <c r="CW21" s="3">
        <f t="shared" si="3"/>
        <v>0</v>
      </c>
      <c r="CX21" s="3">
        <f t="shared" si="3"/>
        <v>0</v>
      </c>
      <c r="CY21" s="3">
        <f t="shared" si="3"/>
        <v>3</v>
      </c>
      <c r="CZ21" s="3">
        <f t="shared" si="3"/>
        <v>0</v>
      </c>
      <c r="DA21" s="3">
        <f t="shared" si="3"/>
        <v>1</v>
      </c>
      <c r="DB21" s="3">
        <f t="shared" si="3"/>
        <v>2</v>
      </c>
      <c r="DC21" s="3">
        <f t="shared" si="3"/>
        <v>0</v>
      </c>
      <c r="DD21" s="3">
        <f t="shared" si="3"/>
        <v>3</v>
      </c>
      <c r="DE21" s="3">
        <f t="shared" si="3"/>
        <v>0</v>
      </c>
      <c r="DF21" s="3">
        <f t="shared" si="3"/>
        <v>0</v>
      </c>
      <c r="DG21" s="3">
        <f t="shared" si="3"/>
        <v>3</v>
      </c>
      <c r="DH21" s="3">
        <f t="shared" si="3"/>
        <v>0</v>
      </c>
      <c r="DI21" s="3">
        <f t="shared" si="3"/>
        <v>0</v>
      </c>
      <c r="DJ21" s="3">
        <f t="shared" si="3"/>
        <v>3</v>
      </c>
      <c r="DK21" s="3">
        <f t="shared" si="3"/>
        <v>0</v>
      </c>
      <c r="DL21" s="3">
        <f t="shared" si="3"/>
        <v>0</v>
      </c>
      <c r="DM21" s="3">
        <f t="shared" si="3"/>
        <v>3</v>
      </c>
      <c r="DN21" s="3">
        <f t="shared" si="3"/>
        <v>0</v>
      </c>
      <c r="DO21" s="3">
        <f t="shared" si="3"/>
        <v>0</v>
      </c>
      <c r="DP21" s="3">
        <f t="shared" si="3"/>
        <v>0</v>
      </c>
      <c r="DQ21" s="3">
        <f t="shared" si="3"/>
        <v>3</v>
      </c>
      <c r="DR21" s="3">
        <f t="shared" si="3"/>
        <v>0</v>
      </c>
      <c r="DS21" s="3">
        <f t="shared" si="3"/>
        <v>0</v>
      </c>
      <c r="DT21" s="3">
        <f t="shared" si="3"/>
        <v>3</v>
      </c>
      <c r="DU21" s="3">
        <f t="shared" si="3"/>
        <v>0</v>
      </c>
      <c r="DV21" s="3">
        <f t="shared" si="3"/>
        <v>3</v>
      </c>
      <c r="DW21" s="3">
        <f t="shared" si="3"/>
        <v>0</v>
      </c>
      <c r="DX21" s="3">
        <f t="shared" si="3"/>
        <v>0</v>
      </c>
      <c r="DY21" s="3">
        <f t="shared" si="3"/>
        <v>3</v>
      </c>
      <c r="DZ21" s="3">
        <f t="shared" si="3"/>
        <v>0</v>
      </c>
      <c r="EA21" s="3">
        <f t="shared" ref="EA21:FF21" si="4">SUM(EA14:EA20)</f>
        <v>0</v>
      </c>
      <c r="EB21" s="3">
        <f t="shared" si="4"/>
        <v>0</v>
      </c>
      <c r="EC21" s="3">
        <f t="shared" si="4"/>
        <v>3</v>
      </c>
      <c r="ED21" s="3">
        <f t="shared" si="4"/>
        <v>0</v>
      </c>
      <c r="EE21" s="3">
        <f t="shared" si="4"/>
        <v>3</v>
      </c>
      <c r="EF21" s="3">
        <f t="shared" si="4"/>
        <v>0</v>
      </c>
      <c r="EG21" s="3">
        <f t="shared" si="4"/>
        <v>0</v>
      </c>
      <c r="EH21" s="3">
        <f t="shared" si="4"/>
        <v>0</v>
      </c>
      <c r="EI21" s="3">
        <f t="shared" si="4"/>
        <v>3</v>
      </c>
      <c r="EJ21" s="3">
        <f t="shared" si="4"/>
        <v>0</v>
      </c>
      <c r="EK21" s="3">
        <f t="shared" si="4"/>
        <v>0</v>
      </c>
      <c r="EL21" s="3">
        <f t="shared" si="4"/>
        <v>3</v>
      </c>
      <c r="EM21" s="3">
        <f t="shared" si="4"/>
        <v>0</v>
      </c>
      <c r="EN21" s="3">
        <f t="shared" si="4"/>
        <v>3</v>
      </c>
      <c r="EO21" s="3">
        <f t="shared" si="4"/>
        <v>0</v>
      </c>
      <c r="EP21" s="3">
        <f t="shared" si="4"/>
        <v>0</v>
      </c>
      <c r="EQ21" s="3">
        <f t="shared" si="4"/>
        <v>3</v>
      </c>
      <c r="ER21" s="3">
        <f t="shared" si="4"/>
        <v>0</v>
      </c>
      <c r="ES21" s="3">
        <f t="shared" si="4"/>
        <v>0</v>
      </c>
      <c r="ET21" s="3">
        <f t="shared" si="4"/>
        <v>3</v>
      </c>
      <c r="EU21" s="3">
        <f t="shared" si="4"/>
        <v>0</v>
      </c>
      <c r="EV21" s="3">
        <f t="shared" si="4"/>
        <v>0</v>
      </c>
      <c r="EW21" s="3">
        <f t="shared" si="4"/>
        <v>3</v>
      </c>
      <c r="EX21" s="3">
        <f t="shared" si="4"/>
        <v>0</v>
      </c>
      <c r="EY21" s="3">
        <f t="shared" si="4"/>
        <v>0</v>
      </c>
      <c r="EZ21" s="3">
        <f t="shared" si="4"/>
        <v>2</v>
      </c>
      <c r="FA21" s="3">
        <f t="shared" si="4"/>
        <v>1</v>
      </c>
      <c r="FB21" s="3">
        <f t="shared" si="4"/>
        <v>0</v>
      </c>
      <c r="FC21" s="3">
        <f t="shared" si="4"/>
        <v>3</v>
      </c>
      <c r="FD21" s="3">
        <f t="shared" si="4"/>
        <v>0</v>
      </c>
      <c r="FE21" s="3">
        <f t="shared" si="4"/>
        <v>0</v>
      </c>
      <c r="FF21" s="3">
        <f t="shared" si="4"/>
        <v>3</v>
      </c>
      <c r="FG21" s="3">
        <f t="shared" ref="FG21:FK21" si="5">SUM(FG14:FG20)</f>
        <v>0</v>
      </c>
      <c r="FH21" s="3">
        <f t="shared" si="5"/>
        <v>0</v>
      </c>
      <c r="FI21" s="3">
        <f t="shared" si="5"/>
        <v>3</v>
      </c>
      <c r="FJ21" s="3">
        <f t="shared" si="5"/>
        <v>0</v>
      </c>
      <c r="FK21" s="3">
        <f t="shared" si="5"/>
        <v>0</v>
      </c>
    </row>
    <row r="22" spans="1:167" ht="39" customHeight="1" x14ac:dyDescent="0.3">
      <c r="A22" s="93" t="s">
        <v>783</v>
      </c>
      <c r="B22" s="94"/>
      <c r="C22" s="10">
        <f>C21/3%</f>
        <v>100</v>
      </c>
      <c r="D22" s="10">
        <f t="shared" ref="D22:BO22" si="6">D21/3%</f>
        <v>0</v>
      </c>
      <c r="E22" s="10">
        <f t="shared" si="6"/>
        <v>0</v>
      </c>
      <c r="F22" s="10">
        <f t="shared" si="6"/>
        <v>33.333333333333336</v>
      </c>
      <c r="G22" s="10">
        <f t="shared" si="6"/>
        <v>66.666666666666671</v>
      </c>
      <c r="H22" s="10">
        <f t="shared" si="6"/>
        <v>0</v>
      </c>
      <c r="I22" s="10">
        <f t="shared" si="6"/>
        <v>100</v>
      </c>
      <c r="J22" s="10">
        <f t="shared" si="6"/>
        <v>0</v>
      </c>
      <c r="K22" s="10">
        <f t="shared" si="6"/>
        <v>0</v>
      </c>
      <c r="L22" s="10">
        <f t="shared" si="6"/>
        <v>100</v>
      </c>
      <c r="M22" s="10">
        <f t="shared" si="6"/>
        <v>0</v>
      </c>
      <c r="N22" s="10">
        <f t="shared" si="6"/>
        <v>0</v>
      </c>
      <c r="O22" s="10">
        <f t="shared" si="6"/>
        <v>100</v>
      </c>
      <c r="P22" s="10">
        <f t="shared" si="6"/>
        <v>0</v>
      </c>
      <c r="Q22" s="10">
        <f t="shared" si="6"/>
        <v>0</v>
      </c>
      <c r="R22" s="10">
        <f t="shared" si="6"/>
        <v>0</v>
      </c>
      <c r="S22" s="10">
        <f t="shared" si="6"/>
        <v>100</v>
      </c>
      <c r="T22" s="10">
        <f t="shared" si="6"/>
        <v>0</v>
      </c>
      <c r="U22" s="10">
        <f t="shared" si="6"/>
        <v>100</v>
      </c>
      <c r="V22" s="10">
        <f t="shared" si="6"/>
        <v>0</v>
      </c>
      <c r="W22" s="10">
        <f t="shared" si="6"/>
        <v>0</v>
      </c>
      <c r="X22" s="10">
        <f t="shared" si="6"/>
        <v>0</v>
      </c>
      <c r="Y22" s="10">
        <f t="shared" si="6"/>
        <v>100</v>
      </c>
      <c r="Z22" s="10">
        <f t="shared" si="6"/>
        <v>0</v>
      </c>
      <c r="AA22" s="10">
        <f t="shared" si="6"/>
        <v>66.666666666666671</v>
      </c>
      <c r="AB22" s="10">
        <f t="shared" si="6"/>
        <v>33.333333333333336</v>
      </c>
      <c r="AC22" s="10">
        <f t="shared" si="6"/>
        <v>0</v>
      </c>
      <c r="AD22" s="10">
        <f t="shared" si="6"/>
        <v>100</v>
      </c>
      <c r="AE22" s="10">
        <f t="shared" si="6"/>
        <v>0</v>
      </c>
      <c r="AF22" s="10">
        <f t="shared" si="6"/>
        <v>0</v>
      </c>
      <c r="AG22" s="10">
        <f t="shared" si="6"/>
        <v>66.666666666666671</v>
      </c>
      <c r="AH22" s="10">
        <f t="shared" si="6"/>
        <v>33.333333333333336</v>
      </c>
      <c r="AI22" s="10">
        <f t="shared" si="6"/>
        <v>0</v>
      </c>
      <c r="AJ22" s="10">
        <f t="shared" si="6"/>
        <v>0</v>
      </c>
      <c r="AK22" s="10">
        <f t="shared" si="6"/>
        <v>100</v>
      </c>
      <c r="AL22" s="10">
        <f t="shared" si="6"/>
        <v>0</v>
      </c>
      <c r="AM22" s="10">
        <f t="shared" si="6"/>
        <v>100</v>
      </c>
      <c r="AN22" s="10">
        <f t="shared" si="6"/>
        <v>0</v>
      </c>
      <c r="AO22" s="10">
        <f t="shared" si="6"/>
        <v>0</v>
      </c>
      <c r="AP22" s="10">
        <f t="shared" si="6"/>
        <v>0</v>
      </c>
      <c r="AQ22" s="10">
        <f t="shared" si="6"/>
        <v>100</v>
      </c>
      <c r="AR22" s="10">
        <f t="shared" si="6"/>
        <v>0</v>
      </c>
      <c r="AS22" s="10">
        <f t="shared" si="6"/>
        <v>0</v>
      </c>
      <c r="AT22" s="10">
        <f t="shared" si="6"/>
        <v>100</v>
      </c>
      <c r="AU22" s="10">
        <f t="shared" si="6"/>
        <v>0</v>
      </c>
      <c r="AV22" s="10">
        <f t="shared" si="6"/>
        <v>0</v>
      </c>
      <c r="AW22" s="10">
        <f t="shared" si="6"/>
        <v>100</v>
      </c>
      <c r="AX22" s="10">
        <f t="shared" si="6"/>
        <v>0</v>
      </c>
      <c r="AY22" s="10">
        <f t="shared" si="6"/>
        <v>33.333333333333336</v>
      </c>
      <c r="AZ22" s="10">
        <f t="shared" si="6"/>
        <v>66.666666666666671</v>
      </c>
      <c r="BA22" s="10">
        <f t="shared" si="6"/>
        <v>0</v>
      </c>
      <c r="BB22" s="10">
        <f t="shared" si="6"/>
        <v>0</v>
      </c>
      <c r="BC22" s="10">
        <f t="shared" si="6"/>
        <v>100</v>
      </c>
      <c r="BD22" s="10">
        <f t="shared" si="6"/>
        <v>0</v>
      </c>
      <c r="BE22" s="10">
        <f t="shared" si="6"/>
        <v>0</v>
      </c>
      <c r="BF22" s="10">
        <f t="shared" si="6"/>
        <v>100</v>
      </c>
      <c r="BG22" s="10">
        <f t="shared" si="6"/>
        <v>0</v>
      </c>
      <c r="BH22" s="10">
        <f t="shared" si="6"/>
        <v>0</v>
      </c>
      <c r="BI22" s="10">
        <f t="shared" si="6"/>
        <v>100</v>
      </c>
      <c r="BJ22" s="10">
        <f t="shared" si="6"/>
        <v>0</v>
      </c>
      <c r="BK22" s="10">
        <f t="shared" si="6"/>
        <v>100</v>
      </c>
      <c r="BL22" s="10">
        <f t="shared" si="6"/>
        <v>0</v>
      </c>
      <c r="BM22" s="10">
        <f t="shared" si="6"/>
        <v>0</v>
      </c>
      <c r="BN22" s="10">
        <f t="shared" si="6"/>
        <v>66.666666666666671</v>
      </c>
      <c r="BO22" s="10">
        <f t="shared" si="6"/>
        <v>33.333333333333336</v>
      </c>
      <c r="BP22" s="10">
        <f t="shared" ref="BP22:EA22" si="7">BP21/3%</f>
        <v>0</v>
      </c>
      <c r="BQ22" s="10">
        <f t="shared" si="7"/>
        <v>33.333333333333336</v>
      </c>
      <c r="BR22" s="10">
        <f t="shared" si="7"/>
        <v>66.666666666666671</v>
      </c>
      <c r="BS22" s="10">
        <f t="shared" si="7"/>
        <v>0</v>
      </c>
      <c r="BT22" s="10">
        <f t="shared" si="7"/>
        <v>100</v>
      </c>
      <c r="BU22" s="10">
        <f t="shared" si="7"/>
        <v>0</v>
      </c>
      <c r="BV22" s="10">
        <f t="shared" si="7"/>
        <v>0</v>
      </c>
      <c r="BW22" s="10">
        <f t="shared" si="7"/>
        <v>0</v>
      </c>
      <c r="BX22" s="10">
        <f t="shared" si="7"/>
        <v>100</v>
      </c>
      <c r="BY22" s="10">
        <f t="shared" si="7"/>
        <v>0</v>
      </c>
      <c r="BZ22" s="10">
        <f t="shared" si="7"/>
        <v>33.333333333333336</v>
      </c>
      <c r="CA22" s="10">
        <f t="shared" si="7"/>
        <v>66.666666666666671</v>
      </c>
      <c r="CB22" s="10">
        <f t="shared" si="7"/>
        <v>0</v>
      </c>
      <c r="CC22" s="10">
        <f t="shared" si="7"/>
        <v>0</v>
      </c>
      <c r="CD22" s="10">
        <f t="shared" si="7"/>
        <v>100</v>
      </c>
      <c r="CE22" s="10">
        <f t="shared" si="7"/>
        <v>0</v>
      </c>
      <c r="CF22" s="10">
        <f t="shared" si="7"/>
        <v>100</v>
      </c>
      <c r="CG22" s="10">
        <f t="shared" si="7"/>
        <v>0</v>
      </c>
      <c r="CH22" s="10">
        <f t="shared" si="7"/>
        <v>0</v>
      </c>
      <c r="CI22" s="10">
        <f t="shared" si="7"/>
        <v>100</v>
      </c>
      <c r="CJ22" s="10">
        <f t="shared" si="7"/>
        <v>0</v>
      </c>
      <c r="CK22" s="10">
        <f t="shared" si="7"/>
        <v>0</v>
      </c>
      <c r="CL22" s="10">
        <f t="shared" si="7"/>
        <v>100</v>
      </c>
      <c r="CM22" s="10">
        <f t="shared" si="7"/>
        <v>0</v>
      </c>
      <c r="CN22" s="10">
        <f t="shared" si="7"/>
        <v>0</v>
      </c>
      <c r="CO22" s="10">
        <f t="shared" si="7"/>
        <v>100</v>
      </c>
      <c r="CP22" s="10">
        <f t="shared" si="7"/>
        <v>0</v>
      </c>
      <c r="CQ22" s="10">
        <f t="shared" si="7"/>
        <v>0</v>
      </c>
      <c r="CR22" s="10">
        <f t="shared" si="7"/>
        <v>66.666666666666671</v>
      </c>
      <c r="CS22" s="10">
        <f t="shared" si="7"/>
        <v>33.333333333333336</v>
      </c>
      <c r="CT22" s="10">
        <f t="shared" si="7"/>
        <v>0</v>
      </c>
      <c r="CU22" s="10">
        <f t="shared" si="7"/>
        <v>100</v>
      </c>
      <c r="CV22" s="10">
        <f t="shared" si="7"/>
        <v>0</v>
      </c>
      <c r="CW22" s="10">
        <f t="shared" si="7"/>
        <v>0</v>
      </c>
      <c r="CX22" s="10">
        <f t="shared" si="7"/>
        <v>0</v>
      </c>
      <c r="CY22" s="10">
        <f t="shared" si="7"/>
        <v>100</v>
      </c>
      <c r="CZ22" s="10">
        <f t="shared" si="7"/>
        <v>0</v>
      </c>
      <c r="DA22" s="10">
        <f t="shared" si="7"/>
        <v>33.333333333333336</v>
      </c>
      <c r="DB22" s="10">
        <f t="shared" si="7"/>
        <v>66.666666666666671</v>
      </c>
      <c r="DC22" s="10">
        <f t="shared" si="7"/>
        <v>0</v>
      </c>
      <c r="DD22" s="10">
        <f t="shared" si="7"/>
        <v>100</v>
      </c>
      <c r="DE22" s="10">
        <f t="shared" si="7"/>
        <v>0</v>
      </c>
      <c r="DF22" s="10">
        <f t="shared" si="7"/>
        <v>0</v>
      </c>
      <c r="DG22" s="10">
        <f t="shared" si="7"/>
        <v>100</v>
      </c>
      <c r="DH22" s="10">
        <f t="shared" si="7"/>
        <v>0</v>
      </c>
      <c r="DI22" s="10">
        <f t="shared" si="7"/>
        <v>0</v>
      </c>
      <c r="DJ22" s="10">
        <f t="shared" si="7"/>
        <v>100</v>
      </c>
      <c r="DK22" s="10">
        <f t="shared" si="7"/>
        <v>0</v>
      </c>
      <c r="DL22" s="10">
        <f t="shared" si="7"/>
        <v>0</v>
      </c>
      <c r="DM22" s="10">
        <f t="shared" si="7"/>
        <v>100</v>
      </c>
      <c r="DN22" s="10">
        <f t="shared" si="7"/>
        <v>0</v>
      </c>
      <c r="DO22" s="10">
        <f t="shared" si="7"/>
        <v>0</v>
      </c>
      <c r="DP22" s="10">
        <f t="shared" si="7"/>
        <v>0</v>
      </c>
      <c r="DQ22" s="10">
        <f t="shared" si="7"/>
        <v>100</v>
      </c>
      <c r="DR22" s="10">
        <f t="shared" si="7"/>
        <v>0</v>
      </c>
      <c r="DS22" s="10">
        <f t="shared" si="7"/>
        <v>0</v>
      </c>
      <c r="DT22" s="10">
        <f t="shared" si="7"/>
        <v>100</v>
      </c>
      <c r="DU22" s="10">
        <f t="shared" si="7"/>
        <v>0</v>
      </c>
      <c r="DV22" s="10">
        <f t="shared" si="7"/>
        <v>100</v>
      </c>
      <c r="DW22" s="10">
        <f t="shared" si="7"/>
        <v>0</v>
      </c>
      <c r="DX22" s="10">
        <f t="shared" si="7"/>
        <v>0</v>
      </c>
      <c r="DY22" s="10">
        <f t="shared" si="7"/>
        <v>100</v>
      </c>
      <c r="DZ22" s="10">
        <f t="shared" si="7"/>
        <v>0</v>
      </c>
      <c r="EA22" s="10">
        <f t="shared" si="7"/>
        <v>0</v>
      </c>
      <c r="EB22" s="10">
        <f t="shared" ref="EB22:FK22" si="8">EB21/3%</f>
        <v>0</v>
      </c>
      <c r="EC22" s="10">
        <f t="shared" si="8"/>
        <v>100</v>
      </c>
      <c r="ED22" s="10">
        <f t="shared" si="8"/>
        <v>0</v>
      </c>
      <c r="EE22" s="10">
        <f t="shared" si="8"/>
        <v>100</v>
      </c>
      <c r="EF22" s="10">
        <f t="shared" si="8"/>
        <v>0</v>
      </c>
      <c r="EG22" s="10">
        <f t="shared" si="8"/>
        <v>0</v>
      </c>
      <c r="EH22" s="10">
        <f t="shared" si="8"/>
        <v>0</v>
      </c>
      <c r="EI22" s="10">
        <f t="shared" si="8"/>
        <v>100</v>
      </c>
      <c r="EJ22" s="10">
        <f t="shared" si="8"/>
        <v>0</v>
      </c>
      <c r="EK22" s="10">
        <f t="shared" si="8"/>
        <v>0</v>
      </c>
      <c r="EL22" s="10">
        <f t="shared" si="8"/>
        <v>100</v>
      </c>
      <c r="EM22" s="10">
        <f t="shared" si="8"/>
        <v>0</v>
      </c>
      <c r="EN22" s="10">
        <f t="shared" si="8"/>
        <v>100</v>
      </c>
      <c r="EO22" s="10">
        <f t="shared" si="8"/>
        <v>0</v>
      </c>
      <c r="EP22" s="10">
        <f t="shared" si="8"/>
        <v>0</v>
      </c>
      <c r="EQ22" s="10">
        <f t="shared" si="8"/>
        <v>100</v>
      </c>
      <c r="ER22" s="10">
        <f t="shared" si="8"/>
        <v>0</v>
      </c>
      <c r="ES22" s="10">
        <f t="shared" si="8"/>
        <v>0</v>
      </c>
      <c r="ET22" s="10">
        <f t="shared" si="8"/>
        <v>100</v>
      </c>
      <c r="EU22" s="10">
        <f t="shared" si="8"/>
        <v>0</v>
      </c>
      <c r="EV22" s="10">
        <f t="shared" si="8"/>
        <v>0</v>
      </c>
      <c r="EW22" s="10">
        <f t="shared" si="8"/>
        <v>100</v>
      </c>
      <c r="EX22" s="10">
        <f t="shared" si="8"/>
        <v>0</v>
      </c>
      <c r="EY22" s="10">
        <f t="shared" si="8"/>
        <v>0</v>
      </c>
      <c r="EZ22" s="10">
        <f t="shared" si="8"/>
        <v>66.666666666666671</v>
      </c>
      <c r="FA22" s="10">
        <f t="shared" si="8"/>
        <v>33.333333333333336</v>
      </c>
      <c r="FB22" s="10">
        <f t="shared" si="8"/>
        <v>0</v>
      </c>
      <c r="FC22" s="10">
        <f t="shared" si="8"/>
        <v>100</v>
      </c>
      <c r="FD22" s="10">
        <f t="shared" si="8"/>
        <v>0</v>
      </c>
      <c r="FE22" s="10">
        <f t="shared" si="8"/>
        <v>0</v>
      </c>
      <c r="FF22" s="10">
        <f t="shared" si="8"/>
        <v>100</v>
      </c>
      <c r="FG22" s="10">
        <f t="shared" si="8"/>
        <v>0</v>
      </c>
      <c r="FH22" s="10">
        <f t="shared" si="8"/>
        <v>0</v>
      </c>
      <c r="FI22" s="10">
        <f t="shared" si="8"/>
        <v>100</v>
      </c>
      <c r="FJ22" s="10">
        <f t="shared" si="8"/>
        <v>0</v>
      </c>
      <c r="FK22" s="10">
        <f t="shared" si="8"/>
        <v>0</v>
      </c>
    </row>
    <row r="24" spans="1:167" x14ac:dyDescent="0.3">
      <c r="B24" s="114" t="s">
        <v>1391</v>
      </c>
      <c r="C24" s="115"/>
      <c r="D24" s="115"/>
      <c r="E24" s="116"/>
      <c r="F24" s="46"/>
      <c r="G24" s="46"/>
      <c r="H24" s="46"/>
      <c r="I24" s="46"/>
    </row>
    <row r="25" spans="1:167" x14ac:dyDescent="0.3">
      <c r="B25" s="17" t="s">
        <v>755</v>
      </c>
      <c r="C25" s="17" t="s">
        <v>773</v>
      </c>
      <c r="D25" s="44">
        <f>E25/100*3</f>
        <v>2.6</v>
      </c>
      <c r="E25" s="38">
        <f>(C22+F22+I22+L22+O22)/5</f>
        <v>86.666666666666671</v>
      </c>
    </row>
    <row r="26" spans="1:167" x14ac:dyDescent="0.3">
      <c r="B26" s="4" t="s">
        <v>757</v>
      </c>
      <c r="C26" s="4" t="s">
        <v>773</v>
      </c>
      <c r="D26" s="44">
        <f t="shared" ref="D26:D27" si="9">E26/100*3</f>
        <v>0.4</v>
      </c>
      <c r="E26" s="32">
        <f>(D22+G22+J22+M22+P22)/5</f>
        <v>13.333333333333334</v>
      </c>
      <c r="P26" s="17" t="s">
        <v>755</v>
      </c>
      <c r="Q26" s="17" t="s">
        <v>773</v>
      </c>
      <c r="R26" s="38">
        <v>86.7</v>
      </c>
    </row>
    <row r="27" spans="1:167" x14ac:dyDescent="0.3">
      <c r="B27" s="4" t="s">
        <v>758</v>
      </c>
      <c r="C27" s="4" t="s">
        <v>773</v>
      </c>
      <c r="D27" s="44">
        <f t="shared" si="9"/>
        <v>0</v>
      </c>
      <c r="E27" s="32">
        <f>(E22+H22+K22+N22+Q22)/5</f>
        <v>0</v>
      </c>
      <c r="P27" s="4" t="s">
        <v>757</v>
      </c>
      <c r="Q27" s="4" t="s">
        <v>773</v>
      </c>
      <c r="R27" s="32">
        <v>13.3</v>
      </c>
    </row>
    <row r="28" spans="1:167" x14ac:dyDescent="0.3">
      <c r="B28" s="36"/>
      <c r="C28" s="36"/>
      <c r="D28" s="40">
        <f>SUM(D25:D27)</f>
        <v>3</v>
      </c>
      <c r="E28" s="40">
        <f>SUM(E25:E27)</f>
        <v>100</v>
      </c>
      <c r="P28" s="4" t="s">
        <v>758</v>
      </c>
      <c r="Q28" s="4" t="s">
        <v>773</v>
      </c>
      <c r="R28" s="32">
        <v>0</v>
      </c>
    </row>
    <row r="29" spans="1:167" ht="30" customHeight="1" x14ac:dyDescent="0.3">
      <c r="B29" s="4"/>
      <c r="C29" s="4"/>
      <c r="D29" s="171" t="s">
        <v>322</v>
      </c>
      <c r="E29" s="171"/>
      <c r="F29" s="118" t="s">
        <v>323</v>
      </c>
      <c r="G29" s="118"/>
      <c r="H29" s="153" t="s">
        <v>378</v>
      </c>
      <c r="I29" s="153"/>
    </row>
    <row r="30" spans="1:167" x14ac:dyDescent="0.3">
      <c r="B30" s="4" t="s">
        <v>755</v>
      </c>
      <c r="C30" s="4" t="s">
        <v>774</v>
      </c>
      <c r="D30" s="3">
        <f>E30/100*3</f>
        <v>1.6</v>
      </c>
      <c r="E30" s="32">
        <f>(R22+U22+X22+AA22+AD22)/5</f>
        <v>53.333333333333336</v>
      </c>
      <c r="F30" s="3">
        <f>G30/100*3</f>
        <v>1</v>
      </c>
      <c r="G30" s="32">
        <f>(AG22+AJ22+AM22+AP22+AS22)/5</f>
        <v>33.333333333333336</v>
      </c>
      <c r="H30" s="3">
        <f>I30/100*3</f>
        <v>0.2</v>
      </c>
      <c r="I30" s="32">
        <f>(AV22+AY22+BB22+BE22+BH22)/5</f>
        <v>6.666666666666667</v>
      </c>
      <c r="O30">
        <v>31.1</v>
      </c>
      <c r="P30" s="4" t="s">
        <v>755</v>
      </c>
      <c r="Q30" s="4" t="s">
        <v>774</v>
      </c>
      <c r="R30">
        <v>31.1</v>
      </c>
    </row>
    <row r="31" spans="1:167" x14ac:dyDescent="0.3">
      <c r="B31" s="4" t="s">
        <v>757</v>
      </c>
      <c r="C31" s="4" t="s">
        <v>774</v>
      </c>
      <c r="D31" s="82">
        <f t="shared" ref="D31:D32" si="10">E31/100*3</f>
        <v>1.4000000000000001</v>
      </c>
      <c r="E31" s="32">
        <f>(S22+V22+Y22+AB22+AE22)/5</f>
        <v>46.666666666666671</v>
      </c>
      <c r="F31" s="82">
        <f t="shared" ref="F31:F32" si="11">G31/100*3</f>
        <v>2</v>
      </c>
      <c r="G31" s="32">
        <f>(AH22+AK22+AN22+AQ22+AT22)/5</f>
        <v>66.666666666666671</v>
      </c>
      <c r="H31" s="82">
        <f t="shared" ref="H31:H32" si="12">I31/100*3</f>
        <v>2.8000000000000003</v>
      </c>
      <c r="I31" s="32">
        <f>(AW22+AZ22+BC22+BF22+BI22)/5</f>
        <v>93.333333333333343</v>
      </c>
      <c r="O31">
        <v>68.900000000000006</v>
      </c>
      <c r="P31" s="4" t="s">
        <v>757</v>
      </c>
      <c r="Q31" s="4" t="s">
        <v>774</v>
      </c>
      <c r="R31">
        <v>68.900000000000006</v>
      </c>
    </row>
    <row r="32" spans="1:167" x14ac:dyDescent="0.3">
      <c r="B32" s="4" t="s">
        <v>758</v>
      </c>
      <c r="C32" s="4" t="s">
        <v>774</v>
      </c>
      <c r="D32" s="82">
        <f t="shared" si="10"/>
        <v>0</v>
      </c>
      <c r="E32" s="32">
        <f>(T22+W22+Z22+AC22+AF22)/5</f>
        <v>0</v>
      </c>
      <c r="F32" s="82">
        <f t="shared" si="11"/>
        <v>0</v>
      </c>
      <c r="G32" s="32">
        <f>(AI22+AL22+AO22+AR22+AU22)/5</f>
        <v>0</v>
      </c>
      <c r="H32" s="82">
        <f t="shared" si="12"/>
        <v>0</v>
      </c>
      <c r="I32" s="32">
        <f>(AX22+BA22+BD22+BG22+BJ22)/5</f>
        <v>0</v>
      </c>
      <c r="O32">
        <v>0</v>
      </c>
      <c r="P32" s="4" t="s">
        <v>758</v>
      </c>
      <c r="Q32" s="4" t="s">
        <v>774</v>
      </c>
      <c r="R32">
        <v>0</v>
      </c>
    </row>
    <row r="33" spans="2:18" x14ac:dyDescent="0.3">
      <c r="B33" s="4"/>
      <c r="C33" s="4"/>
      <c r="D33" s="34">
        <f t="shared" ref="D33:I33" si="13">SUM(D30:D32)</f>
        <v>3</v>
      </c>
      <c r="E33" s="34">
        <f t="shared" si="13"/>
        <v>100</v>
      </c>
      <c r="F33" s="33">
        <f t="shared" si="13"/>
        <v>3</v>
      </c>
      <c r="G33" s="34">
        <f t="shared" si="13"/>
        <v>100</v>
      </c>
      <c r="H33" s="33">
        <f t="shared" si="13"/>
        <v>3.0000000000000004</v>
      </c>
      <c r="I33" s="34">
        <f t="shared" si="13"/>
        <v>100.00000000000001</v>
      </c>
    </row>
    <row r="34" spans="2:18" x14ac:dyDescent="0.3">
      <c r="B34" s="4" t="s">
        <v>755</v>
      </c>
      <c r="C34" s="4" t="s">
        <v>775</v>
      </c>
      <c r="D34" s="3">
        <f>E34/100*3</f>
        <v>1.7999999999999998</v>
      </c>
      <c r="E34" s="32">
        <f>(BK22+BN22+BQ22+BT22+BW22)/5</f>
        <v>60</v>
      </c>
      <c r="I34" s="45"/>
      <c r="P34" s="4" t="s">
        <v>755</v>
      </c>
      <c r="Q34" s="4" t="s">
        <v>775</v>
      </c>
      <c r="R34">
        <v>60</v>
      </c>
    </row>
    <row r="35" spans="2:18" x14ac:dyDescent="0.3">
      <c r="B35" s="4" t="s">
        <v>757</v>
      </c>
      <c r="C35" s="4" t="s">
        <v>775</v>
      </c>
      <c r="D35" s="82">
        <f t="shared" ref="D35:D36" si="14">E35/100*3</f>
        <v>1.2000000000000002</v>
      </c>
      <c r="E35" s="32">
        <f>(BL22+BO22+BR22+BU22+BX22)/5</f>
        <v>40</v>
      </c>
      <c r="P35" s="4" t="s">
        <v>757</v>
      </c>
      <c r="Q35" s="4" t="s">
        <v>775</v>
      </c>
      <c r="R35">
        <v>40</v>
      </c>
    </row>
    <row r="36" spans="2:18" x14ac:dyDescent="0.3">
      <c r="B36" s="4" t="s">
        <v>758</v>
      </c>
      <c r="C36" s="4" t="s">
        <v>775</v>
      </c>
      <c r="D36" s="82">
        <f t="shared" si="14"/>
        <v>0</v>
      </c>
      <c r="E36" s="32">
        <f>(BM22+BP22+BS22+BV22+BY22)/5</f>
        <v>0</v>
      </c>
      <c r="P36" s="4" t="s">
        <v>758</v>
      </c>
      <c r="Q36" s="4" t="s">
        <v>775</v>
      </c>
      <c r="R36">
        <v>0</v>
      </c>
    </row>
    <row r="37" spans="2:18" x14ac:dyDescent="0.3">
      <c r="B37" s="36"/>
      <c r="C37" s="36"/>
      <c r="D37" s="39">
        <f>SUM(D34:D36)</f>
        <v>3</v>
      </c>
      <c r="E37" s="39">
        <f>SUM(E34:E36)</f>
        <v>100</v>
      </c>
      <c r="F37" s="41"/>
      <c r="P37" s="4" t="s">
        <v>755</v>
      </c>
      <c r="Q37" s="4" t="s">
        <v>776</v>
      </c>
      <c r="R37">
        <v>65.3</v>
      </c>
    </row>
    <row r="38" spans="2:18" x14ac:dyDescent="0.3">
      <c r="B38" s="4"/>
      <c r="C38" s="4"/>
      <c r="D38" s="117" t="s">
        <v>330</v>
      </c>
      <c r="E38" s="117"/>
      <c r="F38" s="153" t="s">
        <v>325</v>
      </c>
      <c r="G38" s="153"/>
      <c r="H38" s="153" t="s">
        <v>331</v>
      </c>
      <c r="I38" s="153"/>
      <c r="J38" s="153" t="s">
        <v>332</v>
      </c>
      <c r="K38" s="153"/>
      <c r="L38" s="153" t="s">
        <v>43</v>
      </c>
      <c r="M38" s="153"/>
      <c r="P38" s="4" t="s">
        <v>757</v>
      </c>
      <c r="Q38" s="4" t="s">
        <v>776</v>
      </c>
      <c r="R38">
        <v>34.700000000000003</v>
      </c>
    </row>
    <row r="39" spans="2:18" x14ac:dyDescent="0.3">
      <c r="B39" s="4" t="s">
        <v>755</v>
      </c>
      <c r="C39" s="4" t="s">
        <v>776</v>
      </c>
      <c r="D39" s="3">
        <f>E39/100*3</f>
        <v>2</v>
      </c>
      <c r="E39" s="32">
        <f>(BZ22+CC22+CF22+CI22+CL22)/5</f>
        <v>66.666666666666671</v>
      </c>
      <c r="F39" s="3">
        <f>G39/100*3</f>
        <v>1.7999999999999998</v>
      </c>
      <c r="G39" s="32">
        <f>(CO22+CR22+CU22+CX22+DA22)/5</f>
        <v>60</v>
      </c>
      <c r="H39" s="3">
        <f>I39/100*3</f>
        <v>2.4000000000000004</v>
      </c>
      <c r="I39" s="32">
        <f>(DD22+DG22+DJ22+DM22+DP22)/5</f>
        <v>80</v>
      </c>
      <c r="J39" s="3">
        <f>K39/100*3</f>
        <v>1.7999999999999998</v>
      </c>
      <c r="K39" s="32">
        <f>(DS22+DV22+DY22+EB22+EE22)/5</f>
        <v>60</v>
      </c>
      <c r="L39" s="3">
        <f>M39/100*3</f>
        <v>1.7999999999999998</v>
      </c>
      <c r="M39" s="32">
        <f>(EH22+EK22+EN22+EQ22+ET22)/5</f>
        <v>60</v>
      </c>
      <c r="O39">
        <v>65.3</v>
      </c>
      <c r="P39" s="4" t="s">
        <v>758</v>
      </c>
      <c r="Q39" s="4" t="s">
        <v>776</v>
      </c>
      <c r="R39">
        <v>0</v>
      </c>
    </row>
    <row r="40" spans="2:18" x14ac:dyDescent="0.3">
      <c r="B40" s="4" t="s">
        <v>757</v>
      </c>
      <c r="C40" s="4" t="s">
        <v>776</v>
      </c>
      <c r="D40" s="82">
        <f t="shared" ref="D40:D41" si="15">E40/100*3</f>
        <v>1</v>
      </c>
      <c r="E40" s="32">
        <f>(CA22+CD22+CG22+CJ22+CM22)/5</f>
        <v>33.333333333333336</v>
      </c>
      <c r="F40" s="82">
        <f t="shared" ref="F40:F41" si="16">G40/100*3</f>
        <v>1.2000000000000002</v>
      </c>
      <c r="G40" s="32">
        <f>(CP22+CS22+CV22+CY22+DB22)/5</f>
        <v>40</v>
      </c>
      <c r="H40" s="82">
        <f t="shared" ref="H40:H41" si="17">I40/100*3</f>
        <v>0.60000000000000009</v>
      </c>
      <c r="I40" s="32">
        <f>(DE22+DH22+DK22+DN22+DQ22)/5</f>
        <v>20</v>
      </c>
      <c r="J40" s="82">
        <f t="shared" ref="J40:J41" si="18">K40/100*3</f>
        <v>1.2000000000000002</v>
      </c>
      <c r="K40" s="32">
        <f>(DT22+DW22+DZ22+EC22+EF22)/5</f>
        <v>40</v>
      </c>
      <c r="L40" s="82">
        <f t="shared" ref="L40:L41" si="19">M40/100*3</f>
        <v>1.2000000000000002</v>
      </c>
      <c r="M40" s="32">
        <f>(EI22+EL22+EO22+ER22+EU22)/5</f>
        <v>40</v>
      </c>
      <c r="O40">
        <v>34.700000000000003</v>
      </c>
      <c r="P40" s="4" t="s">
        <v>755</v>
      </c>
      <c r="Q40" s="4" t="s">
        <v>777</v>
      </c>
      <c r="R40">
        <v>93.3</v>
      </c>
    </row>
    <row r="41" spans="2:18" x14ac:dyDescent="0.3">
      <c r="B41" s="4" t="s">
        <v>758</v>
      </c>
      <c r="C41" s="4" t="s">
        <v>776</v>
      </c>
      <c r="D41" s="82">
        <f t="shared" si="15"/>
        <v>0</v>
      </c>
      <c r="E41" s="32">
        <f>(CB22+CE22+CH22+CK22+CN22)/5</f>
        <v>0</v>
      </c>
      <c r="F41" s="82">
        <f t="shared" si="16"/>
        <v>0</v>
      </c>
      <c r="G41" s="32">
        <f>(CQ22+CT22+CW22+CZ22+DC22)/5</f>
        <v>0</v>
      </c>
      <c r="H41" s="82">
        <f t="shared" si="17"/>
        <v>0</v>
      </c>
      <c r="I41" s="32">
        <f>(DF22+DI22+DL22+DO22+DR22)/5</f>
        <v>0</v>
      </c>
      <c r="J41" s="82">
        <f t="shared" si="18"/>
        <v>0</v>
      </c>
      <c r="K41" s="32">
        <f>(DU22+DX22+EA22+ED22+EG22)/5</f>
        <v>0</v>
      </c>
      <c r="L41" s="82">
        <f t="shared" si="19"/>
        <v>0</v>
      </c>
      <c r="M41" s="32">
        <f>(EJ22+EM22+EP22+ES22+EV22)/5</f>
        <v>0</v>
      </c>
      <c r="O41">
        <v>0</v>
      </c>
      <c r="P41" s="4" t="s">
        <v>757</v>
      </c>
      <c r="Q41" s="4" t="s">
        <v>777</v>
      </c>
      <c r="R41">
        <v>6.7</v>
      </c>
    </row>
    <row r="42" spans="2:18" x14ac:dyDescent="0.3">
      <c r="B42" s="4"/>
      <c r="C42" s="4"/>
      <c r="D42" s="33">
        <f t="shared" ref="D42:M42" si="20">SUM(D39:D41)</f>
        <v>3</v>
      </c>
      <c r="E42" s="33">
        <f t="shared" si="20"/>
        <v>100</v>
      </c>
      <c r="F42" s="33">
        <f t="shared" si="20"/>
        <v>3</v>
      </c>
      <c r="G42" s="34">
        <f t="shared" si="20"/>
        <v>100</v>
      </c>
      <c r="H42" s="33">
        <f t="shared" si="20"/>
        <v>3.0000000000000004</v>
      </c>
      <c r="I42" s="34">
        <f t="shared" si="20"/>
        <v>100</v>
      </c>
      <c r="J42" s="33">
        <f t="shared" si="20"/>
        <v>3</v>
      </c>
      <c r="K42" s="34">
        <f t="shared" si="20"/>
        <v>100</v>
      </c>
      <c r="L42" s="33">
        <f t="shared" si="20"/>
        <v>3</v>
      </c>
      <c r="M42" s="34">
        <f t="shared" si="20"/>
        <v>100</v>
      </c>
      <c r="P42" s="4" t="s">
        <v>758</v>
      </c>
      <c r="Q42" s="4" t="s">
        <v>777</v>
      </c>
      <c r="R42">
        <v>0</v>
      </c>
    </row>
    <row r="43" spans="2:18" x14ac:dyDescent="0.3">
      <c r="B43" s="4" t="s">
        <v>755</v>
      </c>
      <c r="C43" s="4" t="s">
        <v>777</v>
      </c>
      <c r="D43" s="3">
        <f>E43/100*3</f>
        <v>2.8000000000000003</v>
      </c>
      <c r="E43" s="32">
        <f>(EW22+EZ22+FC22+FF22+FI22)/5</f>
        <v>93.333333333333343</v>
      </c>
    </row>
    <row r="44" spans="2:18" x14ac:dyDescent="0.3">
      <c r="B44" s="4" t="s">
        <v>757</v>
      </c>
      <c r="C44" s="4" t="s">
        <v>777</v>
      </c>
      <c r="D44" s="82">
        <f t="shared" ref="D44:D45" si="21">E44/100*3</f>
        <v>0.2</v>
      </c>
      <c r="E44" s="32">
        <f>(EX22+FA22+FD22+FG22+FJ22)/5</f>
        <v>6.666666666666667</v>
      </c>
    </row>
    <row r="45" spans="2:18" x14ac:dyDescent="0.3">
      <c r="B45" s="4" t="s">
        <v>758</v>
      </c>
      <c r="C45" s="4" t="s">
        <v>777</v>
      </c>
      <c r="D45" s="82">
        <f t="shared" si="21"/>
        <v>0</v>
      </c>
      <c r="E45" s="32">
        <f>(EY22+FB22+FE22+FH22+FK22)/5</f>
        <v>0</v>
      </c>
    </row>
    <row r="46" spans="2:18" x14ac:dyDescent="0.3">
      <c r="B46" s="4"/>
      <c r="C46" s="4"/>
      <c r="D46" s="33">
        <f>SUM(D43:D45)</f>
        <v>3.0000000000000004</v>
      </c>
      <c r="E46" s="33">
        <f>SUM(E43:E45)</f>
        <v>100.00000000000001</v>
      </c>
    </row>
  </sheetData>
  <mergeCells count="140">
    <mergeCell ref="D38:E38"/>
    <mergeCell ref="F38:G38"/>
    <mergeCell ref="H38:I38"/>
    <mergeCell ref="J38:K38"/>
    <mergeCell ref="L38:M38"/>
    <mergeCell ref="B24:E24"/>
    <mergeCell ref="BE12:BG12"/>
    <mergeCell ref="BH12:BJ12"/>
    <mergeCell ref="D29:E29"/>
    <mergeCell ref="F29:G29"/>
    <mergeCell ref="H29:I29"/>
    <mergeCell ref="A21:B21"/>
    <mergeCell ref="AV12:AX12"/>
    <mergeCell ref="AY12:BA12"/>
    <mergeCell ref="BB12:BD12"/>
    <mergeCell ref="A22:B22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51"/>
  <sheetViews>
    <sheetView tabSelected="1" topLeftCell="L28" workbookViewId="0">
      <selection activeCell="V54" sqref="V54"/>
    </sheetView>
  </sheetViews>
  <sheetFormatPr defaultRowHeight="14.4" x14ac:dyDescent="0.3"/>
  <cols>
    <col min="1" max="1" width="5.88671875" customWidth="1"/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1425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8" t="s">
        <v>1401</v>
      </c>
      <c r="GQ2" s="138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98" t="s">
        <v>0</v>
      </c>
      <c r="B4" s="98" t="s">
        <v>170</v>
      </c>
      <c r="C4" s="170" t="s">
        <v>381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09" t="s">
        <v>321</v>
      </c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 t="s">
        <v>869</v>
      </c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83" t="s">
        <v>329</v>
      </c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53" t="s">
        <v>382</v>
      </c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</row>
    <row r="5" spans="1:200" ht="13.5" customHeight="1" x14ac:dyDescent="0.3">
      <c r="A5" s="98"/>
      <c r="B5" s="98"/>
      <c r="C5" s="149" t="s">
        <v>320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 t="s">
        <v>322</v>
      </c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7" t="s">
        <v>323</v>
      </c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 t="s">
        <v>378</v>
      </c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9" t="s">
        <v>379</v>
      </c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 t="s">
        <v>330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84" t="s">
        <v>332</v>
      </c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7" t="s">
        <v>327</v>
      </c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</row>
    <row r="6" spans="1:200" ht="15.6" hidden="1" x14ac:dyDescent="0.3">
      <c r="A6" s="98"/>
      <c r="B6" s="98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98"/>
      <c r="B7" s="9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98"/>
      <c r="B8" s="98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98"/>
      <c r="B9" s="9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98"/>
      <c r="B10" s="9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98"/>
      <c r="B11" s="98"/>
      <c r="C11" s="149" t="s">
        <v>87</v>
      </c>
      <c r="D11" s="149" t="s">
        <v>2</v>
      </c>
      <c r="E11" s="149" t="s">
        <v>3</v>
      </c>
      <c r="F11" s="149" t="s">
        <v>88</v>
      </c>
      <c r="G11" s="149" t="s">
        <v>6</v>
      </c>
      <c r="H11" s="149" t="s">
        <v>7</v>
      </c>
      <c r="I11" s="149" t="s">
        <v>116</v>
      </c>
      <c r="J11" s="149" t="s">
        <v>6</v>
      </c>
      <c r="K11" s="149" t="s">
        <v>7</v>
      </c>
      <c r="L11" s="149" t="s">
        <v>89</v>
      </c>
      <c r="M11" s="149" t="s">
        <v>1</v>
      </c>
      <c r="N11" s="149" t="s">
        <v>2</v>
      </c>
      <c r="O11" s="149" t="s">
        <v>90</v>
      </c>
      <c r="P11" s="149"/>
      <c r="Q11" s="149"/>
      <c r="R11" s="149" t="s">
        <v>91</v>
      </c>
      <c r="S11" s="149"/>
      <c r="T11" s="149"/>
      <c r="U11" s="149" t="s">
        <v>92</v>
      </c>
      <c r="V11" s="149"/>
      <c r="W11" s="149"/>
      <c r="X11" s="149" t="s">
        <v>93</v>
      </c>
      <c r="Y11" s="149"/>
      <c r="Z11" s="149"/>
      <c r="AA11" s="147" t="s">
        <v>1084</v>
      </c>
      <c r="AB11" s="147"/>
      <c r="AC11" s="147"/>
      <c r="AD11" s="147" t="s">
        <v>94</v>
      </c>
      <c r="AE11" s="147"/>
      <c r="AF11" s="147"/>
      <c r="AG11" s="149" t="s">
        <v>95</v>
      </c>
      <c r="AH11" s="149"/>
      <c r="AI11" s="149"/>
      <c r="AJ11" s="147" t="s">
        <v>96</v>
      </c>
      <c r="AK11" s="147"/>
      <c r="AL11" s="147"/>
      <c r="AM11" s="149" t="s">
        <v>97</v>
      </c>
      <c r="AN11" s="149"/>
      <c r="AO11" s="149"/>
      <c r="AP11" s="149" t="s">
        <v>98</v>
      </c>
      <c r="AQ11" s="149"/>
      <c r="AR11" s="149"/>
      <c r="AS11" s="149" t="s">
        <v>99</v>
      </c>
      <c r="AT11" s="149"/>
      <c r="AU11" s="149"/>
      <c r="AV11" s="147" t="s">
        <v>100</v>
      </c>
      <c r="AW11" s="147"/>
      <c r="AX11" s="147"/>
      <c r="AY11" s="147" t="s">
        <v>101</v>
      </c>
      <c r="AZ11" s="147"/>
      <c r="BA11" s="147"/>
      <c r="BB11" s="147" t="s">
        <v>102</v>
      </c>
      <c r="BC11" s="147"/>
      <c r="BD11" s="147"/>
      <c r="BE11" s="147" t="s">
        <v>117</v>
      </c>
      <c r="BF11" s="147"/>
      <c r="BG11" s="147"/>
      <c r="BH11" s="147" t="s">
        <v>1108</v>
      </c>
      <c r="BI11" s="147"/>
      <c r="BJ11" s="147"/>
      <c r="BK11" s="147" t="s">
        <v>103</v>
      </c>
      <c r="BL11" s="147"/>
      <c r="BM11" s="147"/>
      <c r="BN11" s="147" t="s">
        <v>104</v>
      </c>
      <c r="BO11" s="147"/>
      <c r="BP11" s="147"/>
      <c r="BQ11" s="147" t="s">
        <v>105</v>
      </c>
      <c r="BR11" s="147"/>
      <c r="BS11" s="147"/>
      <c r="BT11" s="147" t="s">
        <v>106</v>
      </c>
      <c r="BU11" s="147"/>
      <c r="BV11" s="147"/>
      <c r="BW11" s="147" t="s">
        <v>406</v>
      </c>
      <c r="BX11" s="147"/>
      <c r="BY11" s="147"/>
      <c r="BZ11" s="147" t="s">
        <v>407</v>
      </c>
      <c r="CA11" s="147"/>
      <c r="CB11" s="147"/>
      <c r="CC11" s="147" t="s">
        <v>408</v>
      </c>
      <c r="CD11" s="147"/>
      <c r="CE11" s="147"/>
      <c r="CF11" s="147" t="s">
        <v>409</v>
      </c>
      <c r="CG11" s="147"/>
      <c r="CH11" s="147"/>
      <c r="CI11" s="147" t="s">
        <v>410</v>
      </c>
      <c r="CJ11" s="147"/>
      <c r="CK11" s="147"/>
      <c r="CL11" s="147" t="s">
        <v>411</v>
      </c>
      <c r="CM11" s="147"/>
      <c r="CN11" s="147"/>
      <c r="CO11" s="135" t="s">
        <v>107</v>
      </c>
      <c r="CP11" s="136"/>
      <c r="CQ11" s="137"/>
      <c r="CR11" s="147" t="s">
        <v>108</v>
      </c>
      <c r="CS11" s="147"/>
      <c r="CT11" s="147"/>
      <c r="CU11" s="147" t="s">
        <v>118</v>
      </c>
      <c r="CV11" s="147"/>
      <c r="CW11" s="147"/>
      <c r="CX11" s="147" t="s">
        <v>109</v>
      </c>
      <c r="CY11" s="147"/>
      <c r="CZ11" s="147"/>
      <c r="DA11" s="147" t="s">
        <v>110</v>
      </c>
      <c r="DB11" s="147"/>
      <c r="DC11" s="147"/>
      <c r="DD11" s="147" t="s">
        <v>111</v>
      </c>
      <c r="DE11" s="147"/>
      <c r="DF11" s="147"/>
      <c r="DG11" s="147" t="s">
        <v>112</v>
      </c>
      <c r="DH11" s="147"/>
      <c r="DI11" s="147"/>
      <c r="DJ11" s="147" t="s">
        <v>113</v>
      </c>
      <c r="DK11" s="147"/>
      <c r="DL11" s="147"/>
      <c r="DM11" s="147" t="s">
        <v>114</v>
      </c>
      <c r="DN11" s="147"/>
      <c r="DO11" s="147"/>
      <c r="DP11" s="147" t="s">
        <v>115</v>
      </c>
      <c r="DQ11" s="147"/>
      <c r="DR11" s="147"/>
      <c r="DS11" s="147" t="s">
        <v>119</v>
      </c>
      <c r="DT11" s="147"/>
      <c r="DU11" s="147"/>
      <c r="DV11" s="147" t="s">
        <v>120</v>
      </c>
      <c r="DW11" s="147"/>
      <c r="DX11" s="147"/>
      <c r="DY11" s="147" t="s">
        <v>121</v>
      </c>
      <c r="DZ11" s="147"/>
      <c r="EA11" s="147"/>
      <c r="EB11" s="147" t="s">
        <v>389</v>
      </c>
      <c r="EC11" s="147"/>
      <c r="ED11" s="147"/>
      <c r="EE11" s="147" t="s">
        <v>390</v>
      </c>
      <c r="EF11" s="147"/>
      <c r="EG11" s="147"/>
      <c r="EH11" s="147" t="s">
        <v>391</v>
      </c>
      <c r="EI11" s="147"/>
      <c r="EJ11" s="147"/>
      <c r="EK11" s="147" t="s">
        <v>392</v>
      </c>
      <c r="EL11" s="147"/>
      <c r="EM11" s="147"/>
      <c r="EN11" s="147" t="s">
        <v>393</v>
      </c>
      <c r="EO11" s="147"/>
      <c r="EP11" s="147"/>
      <c r="EQ11" s="147" t="s">
        <v>394</v>
      </c>
      <c r="ER11" s="147"/>
      <c r="ES11" s="147"/>
      <c r="ET11" s="147" t="s">
        <v>395</v>
      </c>
      <c r="EU11" s="147"/>
      <c r="EV11" s="147"/>
      <c r="EW11" s="147" t="s">
        <v>396</v>
      </c>
      <c r="EX11" s="147"/>
      <c r="EY11" s="147"/>
      <c r="EZ11" s="147" t="s">
        <v>397</v>
      </c>
      <c r="FA11" s="147"/>
      <c r="FB11" s="147"/>
      <c r="FC11" s="147" t="s">
        <v>398</v>
      </c>
      <c r="FD11" s="147"/>
      <c r="FE11" s="147"/>
      <c r="FF11" s="147" t="s">
        <v>399</v>
      </c>
      <c r="FG11" s="147"/>
      <c r="FH11" s="147"/>
      <c r="FI11" s="147" t="s">
        <v>400</v>
      </c>
      <c r="FJ11" s="147"/>
      <c r="FK11" s="147"/>
      <c r="FL11" s="147" t="s">
        <v>401</v>
      </c>
      <c r="FM11" s="147"/>
      <c r="FN11" s="147"/>
      <c r="FO11" s="147" t="s">
        <v>402</v>
      </c>
      <c r="FP11" s="147"/>
      <c r="FQ11" s="147"/>
      <c r="FR11" s="147" t="s">
        <v>403</v>
      </c>
      <c r="FS11" s="147"/>
      <c r="FT11" s="147"/>
      <c r="FU11" s="147" t="s">
        <v>404</v>
      </c>
      <c r="FV11" s="147"/>
      <c r="FW11" s="147"/>
      <c r="FX11" s="147" t="s">
        <v>405</v>
      </c>
      <c r="FY11" s="147"/>
      <c r="FZ11" s="147"/>
      <c r="GA11" s="147" t="s">
        <v>383</v>
      </c>
      <c r="GB11" s="147"/>
      <c r="GC11" s="147"/>
      <c r="GD11" s="147" t="s">
        <v>384</v>
      </c>
      <c r="GE11" s="147"/>
      <c r="GF11" s="147"/>
      <c r="GG11" s="147" t="s">
        <v>385</v>
      </c>
      <c r="GH11" s="147"/>
      <c r="GI11" s="147"/>
      <c r="GJ11" s="147" t="s">
        <v>386</v>
      </c>
      <c r="GK11" s="147"/>
      <c r="GL11" s="147"/>
      <c r="GM11" s="147" t="s">
        <v>387</v>
      </c>
      <c r="GN11" s="147"/>
      <c r="GO11" s="147"/>
      <c r="GP11" s="147" t="s">
        <v>388</v>
      </c>
      <c r="GQ11" s="147"/>
      <c r="GR11" s="147"/>
    </row>
    <row r="12" spans="1:200" ht="87" customHeight="1" x14ac:dyDescent="0.3">
      <c r="A12" s="98"/>
      <c r="B12" s="98"/>
      <c r="C12" s="95" t="s">
        <v>1058</v>
      </c>
      <c r="D12" s="95"/>
      <c r="E12" s="95"/>
      <c r="F12" s="95" t="s">
        <v>1060</v>
      </c>
      <c r="G12" s="95"/>
      <c r="H12" s="95"/>
      <c r="I12" s="95" t="s">
        <v>1063</v>
      </c>
      <c r="J12" s="95"/>
      <c r="K12" s="95"/>
      <c r="L12" s="95" t="s">
        <v>1067</v>
      </c>
      <c r="M12" s="95"/>
      <c r="N12" s="95"/>
      <c r="O12" s="95" t="s">
        <v>1071</v>
      </c>
      <c r="P12" s="95"/>
      <c r="Q12" s="95"/>
      <c r="R12" s="95" t="s">
        <v>1075</v>
      </c>
      <c r="S12" s="95"/>
      <c r="T12" s="95"/>
      <c r="U12" s="95" t="s">
        <v>1079</v>
      </c>
      <c r="V12" s="95"/>
      <c r="W12" s="95"/>
      <c r="X12" s="95" t="s">
        <v>1083</v>
      </c>
      <c r="Y12" s="95"/>
      <c r="Z12" s="95"/>
      <c r="AA12" s="95" t="s">
        <v>1085</v>
      </c>
      <c r="AB12" s="95"/>
      <c r="AC12" s="95"/>
      <c r="AD12" s="95" t="s">
        <v>534</v>
      </c>
      <c r="AE12" s="95"/>
      <c r="AF12" s="95"/>
      <c r="AG12" s="95" t="s">
        <v>1090</v>
      </c>
      <c r="AH12" s="95"/>
      <c r="AI12" s="95"/>
      <c r="AJ12" s="95" t="s">
        <v>1091</v>
      </c>
      <c r="AK12" s="95"/>
      <c r="AL12" s="95"/>
      <c r="AM12" s="97" t="s">
        <v>1092</v>
      </c>
      <c r="AN12" s="97"/>
      <c r="AO12" s="97"/>
      <c r="AP12" s="97" t="s">
        <v>1093</v>
      </c>
      <c r="AQ12" s="97"/>
      <c r="AR12" s="97"/>
      <c r="AS12" s="97" t="s">
        <v>1094</v>
      </c>
      <c r="AT12" s="97"/>
      <c r="AU12" s="97"/>
      <c r="AV12" s="97" t="s">
        <v>1098</v>
      </c>
      <c r="AW12" s="97"/>
      <c r="AX12" s="97"/>
      <c r="AY12" s="97" t="s">
        <v>1102</v>
      </c>
      <c r="AZ12" s="97"/>
      <c r="BA12" s="97"/>
      <c r="BB12" s="97" t="s">
        <v>1105</v>
      </c>
      <c r="BC12" s="97"/>
      <c r="BD12" s="97"/>
      <c r="BE12" s="97" t="s">
        <v>1106</v>
      </c>
      <c r="BF12" s="97"/>
      <c r="BG12" s="97"/>
      <c r="BH12" s="97" t="s">
        <v>1109</v>
      </c>
      <c r="BI12" s="97"/>
      <c r="BJ12" s="97"/>
      <c r="BK12" s="97" t="s">
        <v>1110</v>
      </c>
      <c r="BL12" s="97"/>
      <c r="BM12" s="97"/>
      <c r="BN12" s="97" t="s">
        <v>1111</v>
      </c>
      <c r="BO12" s="97"/>
      <c r="BP12" s="97"/>
      <c r="BQ12" s="97" t="s">
        <v>556</v>
      </c>
      <c r="BR12" s="97"/>
      <c r="BS12" s="97"/>
      <c r="BT12" s="97" t="s">
        <v>559</v>
      </c>
      <c r="BU12" s="97"/>
      <c r="BV12" s="97"/>
      <c r="BW12" s="95" t="s">
        <v>1112</v>
      </c>
      <c r="BX12" s="95"/>
      <c r="BY12" s="95"/>
      <c r="BZ12" s="95" t="s">
        <v>1113</v>
      </c>
      <c r="CA12" s="95"/>
      <c r="CB12" s="95"/>
      <c r="CC12" s="95" t="s">
        <v>1114</v>
      </c>
      <c r="CD12" s="95"/>
      <c r="CE12" s="95"/>
      <c r="CF12" s="95" t="s">
        <v>1118</v>
      </c>
      <c r="CG12" s="95"/>
      <c r="CH12" s="95"/>
      <c r="CI12" s="95" t="s">
        <v>1122</v>
      </c>
      <c r="CJ12" s="95"/>
      <c r="CK12" s="95"/>
      <c r="CL12" s="95" t="s">
        <v>570</v>
      </c>
      <c r="CM12" s="95"/>
      <c r="CN12" s="95"/>
      <c r="CO12" s="97" t="s">
        <v>1124</v>
      </c>
      <c r="CP12" s="97"/>
      <c r="CQ12" s="97"/>
      <c r="CR12" s="97" t="s">
        <v>1128</v>
      </c>
      <c r="CS12" s="97"/>
      <c r="CT12" s="97"/>
      <c r="CU12" s="97" t="s">
        <v>1131</v>
      </c>
      <c r="CV12" s="97"/>
      <c r="CW12" s="97"/>
      <c r="CX12" s="97" t="s">
        <v>1135</v>
      </c>
      <c r="CY12" s="97"/>
      <c r="CZ12" s="97"/>
      <c r="DA12" s="97" t="s">
        <v>578</v>
      </c>
      <c r="DB12" s="97"/>
      <c r="DC12" s="97"/>
      <c r="DD12" s="95" t="s">
        <v>1136</v>
      </c>
      <c r="DE12" s="95"/>
      <c r="DF12" s="95"/>
      <c r="DG12" s="95" t="s">
        <v>1140</v>
      </c>
      <c r="DH12" s="95"/>
      <c r="DI12" s="95"/>
      <c r="DJ12" s="95" t="s">
        <v>1144</v>
      </c>
      <c r="DK12" s="95"/>
      <c r="DL12" s="95"/>
      <c r="DM12" s="97" t="s">
        <v>1146</v>
      </c>
      <c r="DN12" s="97"/>
      <c r="DO12" s="97"/>
      <c r="DP12" s="95" t="s">
        <v>1147</v>
      </c>
      <c r="DQ12" s="95"/>
      <c r="DR12" s="95"/>
      <c r="DS12" s="95" t="s">
        <v>586</v>
      </c>
      <c r="DT12" s="95"/>
      <c r="DU12" s="95"/>
      <c r="DV12" s="95" t="s">
        <v>588</v>
      </c>
      <c r="DW12" s="95"/>
      <c r="DX12" s="95"/>
      <c r="DY12" s="97" t="s">
        <v>1152</v>
      </c>
      <c r="DZ12" s="97"/>
      <c r="EA12" s="97"/>
      <c r="EB12" s="97" t="s">
        <v>1155</v>
      </c>
      <c r="EC12" s="97"/>
      <c r="ED12" s="97"/>
      <c r="EE12" s="97" t="s">
        <v>1156</v>
      </c>
      <c r="EF12" s="97"/>
      <c r="EG12" s="97"/>
      <c r="EH12" s="97" t="s">
        <v>1160</v>
      </c>
      <c r="EI12" s="97"/>
      <c r="EJ12" s="97"/>
      <c r="EK12" s="97" t="s">
        <v>1164</v>
      </c>
      <c r="EL12" s="97"/>
      <c r="EM12" s="97"/>
      <c r="EN12" s="97" t="s">
        <v>594</v>
      </c>
      <c r="EO12" s="97"/>
      <c r="EP12" s="97"/>
      <c r="EQ12" s="95" t="s">
        <v>1166</v>
      </c>
      <c r="ER12" s="95"/>
      <c r="ES12" s="95"/>
      <c r="ET12" s="95" t="s">
        <v>601</v>
      </c>
      <c r="EU12" s="95"/>
      <c r="EV12" s="95"/>
      <c r="EW12" s="95" t="s">
        <v>1173</v>
      </c>
      <c r="EX12" s="95"/>
      <c r="EY12" s="95"/>
      <c r="EZ12" s="95" t="s">
        <v>597</v>
      </c>
      <c r="FA12" s="95"/>
      <c r="FB12" s="95"/>
      <c r="FC12" s="95" t="s">
        <v>598</v>
      </c>
      <c r="FD12" s="95"/>
      <c r="FE12" s="95"/>
      <c r="FF12" s="95" t="s">
        <v>1180</v>
      </c>
      <c r="FG12" s="95"/>
      <c r="FH12" s="95"/>
      <c r="FI12" s="97" t="s">
        <v>1184</v>
      </c>
      <c r="FJ12" s="97"/>
      <c r="FK12" s="97"/>
      <c r="FL12" s="97" t="s">
        <v>1188</v>
      </c>
      <c r="FM12" s="97"/>
      <c r="FN12" s="97"/>
      <c r="FO12" s="97" t="s">
        <v>1192</v>
      </c>
      <c r="FP12" s="97"/>
      <c r="FQ12" s="97"/>
      <c r="FR12" s="97" t="s">
        <v>603</v>
      </c>
      <c r="FS12" s="97"/>
      <c r="FT12" s="97"/>
      <c r="FU12" s="97" t="s">
        <v>1199</v>
      </c>
      <c r="FV12" s="97"/>
      <c r="FW12" s="97"/>
      <c r="FX12" s="97" t="s">
        <v>1202</v>
      </c>
      <c r="FY12" s="97"/>
      <c r="FZ12" s="97"/>
      <c r="GA12" s="95" t="s">
        <v>1206</v>
      </c>
      <c r="GB12" s="95"/>
      <c r="GC12" s="95"/>
      <c r="GD12" s="95" t="s">
        <v>1207</v>
      </c>
      <c r="GE12" s="95"/>
      <c r="GF12" s="95"/>
      <c r="GG12" s="95" t="s">
        <v>1211</v>
      </c>
      <c r="GH12" s="95"/>
      <c r="GI12" s="95"/>
      <c r="GJ12" s="95" t="s">
        <v>1215</v>
      </c>
      <c r="GK12" s="95"/>
      <c r="GL12" s="95"/>
      <c r="GM12" s="95" t="s">
        <v>1219</v>
      </c>
      <c r="GN12" s="95"/>
      <c r="GO12" s="95"/>
      <c r="GP12" s="95" t="s">
        <v>1223</v>
      </c>
      <c r="GQ12" s="95"/>
      <c r="GR12" s="95"/>
    </row>
    <row r="13" spans="1:200" ht="144" x14ac:dyDescent="0.3">
      <c r="A13" s="98"/>
      <c r="B13" s="98"/>
      <c r="C13" s="61" t="s">
        <v>794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6" x14ac:dyDescent="0.3">
      <c r="A14" s="28">
        <v>1</v>
      </c>
      <c r="B14" s="83" t="s">
        <v>1410</v>
      </c>
      <c r="C14" s="5"/>
      <c r="D14" s="5">
        <v>1</v>
      </c>
      <c r="E14" s="5"/>
      <c r="F14" s="13">
        <v>1</v>
      </c>
      <c r="G14" s="13"/>
      <c r="H14" s="13"/>
      <c r="I14" s="13">
        <v>1</v>
      </c>
      <c r="J14" s="13"/>
      <c r="K14" s="13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6" x14ac:dyDescent="0.3">
      <c r="A15" s="2">
        <v>2</v>
      </c>
      <c r="B15" s="83" t="s">
        <v>1411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6" x14ac:dyDescent="0.3">
      <c r="A16" s="2">
        <v>3</v>
      </c>
      <c r="B16" s="83" t="s">
        <v>1412</v>
      </c>
      <c r="C16" s="9"/>
      <c r="D16" s="9">
        <v>1</v>
      </c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6" x14ac:dyDescent="0.3">
      <c r="A17" s="2">
        <v>4</v>
      </c>
      <c r="B17" s="84" t="s">
        <v>1413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18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6" x14ac:dyDescent="0.3">
      <c r="A18" s="2">
        <v>5</v>
      </c>
      <c r="B18" s="84" t="s">
        <v>1414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20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6" x14ac:dyDescent="0.3">
      <c r="A19" s="2">
        <v>6</v>
      </c>
      <c r="B19" s="84" t="s">
        <v>1415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6" x14ac:dyDescent="0.3">
      <c r="A20" s="2">
        <v>7</v>
      </c>
      <c r="B20" s="84" t="s">
        <v>1416</v>
      </c>
      <c r="C20" s="9"/>
      <c r="D20" s="9">
        <v>1</v>
      </c>
      <c r="E20" s="9"/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ht="15.6" x14ac:dyDescent="0.3">
      <c r="A21" s="3">
        <v>8</v>
      </c>
      <c r="B21" s="84" t="s">
        <v>1417</v>
      </c>
      <c r="C21" s="3"/>
      <c r="D21" s="3">
        <v>1</v>
      </c>
      <c r="E21" s="3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ht="15.6" x14ac:dyDescent="0.3">
      <c r="A22" s="3">
        <v>9</v>
      </c>
      <c r="B22" s="84" t="s">
        <v>1418</v>
      </c>
      <c r="C22" s="3"/>
      <c r="D22" s="3">
        <v>1</v>
      </c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ht="15.6" x14ac:dyDescent="0.3">
      <c r="A23" s="3">
        <v>10</v>
      </c>
      <c r="B23" s="84" t="s">
        <v>1419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ht="15.6" x14ac:dyDescent="0.3">
      <c r="A24" s="3">
        <v>11</v>
      </c>
      <c r="B24" s="84" t="s">
        <v>1420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4"/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3">
      <c r="A25" s="3">
        <v>25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91" t="s">
        <v>171</v>
      </c>
      <c r="B26" s="92"/>
      <c r="C26" s="3">
        <f t="shared" ref="C26:AH26" si="0">SUM(C14:C25)</f>
        <v>3</v>
      </c>
      <c r="D26" s="3">
        <f t="shared" si="0"/>
        <v>8</v>
      </c>
      <c r="E26" s="3">
        <f t="shared" si="0"/>
        <v>0</v>
      </c>
      <c r="F26" s="3">
        <f t="shared" si="0"/>
        <v>9</v>
      </c>
      <c r="G26" s="3">
        <f t="shared" si="0"/>
        <v>2</v>
      </c>
      <c r="H26" s="3">
        <f t="shared" si="0"/>
        <v>0</v>
      </c>
      <c r="I26" s="3">
        <f t="shared" si="0"/>
        <v>10</v>
      </c>
      <c r="J26" s="3">
        <f t="shared" si="0"/>
        <v>1</v>
      </c>
      <c r="K26" s="3">
        <f t="shared" si="0"/>
        <v>0</v>
      </c>
      <c r="L26" s="3">
        <f t="shared" si="0"/>
        <v>5</v>
      </c>
      <c r="M26" s="3">
        <f t="shared" si="0"/>
        <v>6</v>
      </c>
      <c r="N26" s="3">
        <f t="shared" si="0"/>
        <v>0</v>
      </c>
      <c r="O26" s="3">
        <f t="shared" si="0"/>
        <v>11</v>
      </c>
      <c r="P26" s="3">
        <f t="shared" si="0"/>
        <v>0</v>
      </c>
      <c r="Q26" s="3">
        <f t="shared" si="0"/>
        <v>0</v>
      </c>
      <c r="R26" s="3">
        <f t="shared" si="0"/>
        <v>11</v>
      </c>
      <c r="S26" s="3">
        <f t="shared" si="0"/>
        <v>0</v>
      </c>
      <c r="T26" s="3">
        <f t="shared" si="0"/>
        <v>0</v>
      </c>
      <c r="U26" s="3">
        <f t="shared" si="0"/>
        <v>6</v>
      </c>
      <c r="V26" s="3">
        <f t="shared" si="0"/>
        <v>5</v>
      </c>
      <c r="W26" s="3">
        <f t="shared" si="0"/>
        <v>0</v>
      </c>
      <c r="X26" s="3">
        <f t="shared" si="0"/>
        <v>6</v>
      </c>
      <c r="Y26" s="3">
        <f t="shared" si="0"/>
        <v>5</v>
      </c>
      <c r="Z26" s="3">
        <f t="shared" si="0"/>
        <v>0</v>
      </c>
      <c r="AA26" s="3">
        <f t="shared" si="0"/>
        <v>9</v>
      </c>
      <c r="AB26" s="3">
        <f t="shared" si="0"/>
        <v>2</v>
      </c>
      <c r="AC26" s="3">
        <f t="shared" si="0"/>
        <v>0</v>
      </c>
      <c r="AD26" s="3">
        <f t="shared" si="0"/>
        <v>6</v>
      </c>
      <c r="AE26" s="3">
        <f t="shared" si="0"/>
        <v>5</v>
      </c>
      <c r="AF26" s="3">
        <f t="shared" si="0"/>
        <v>0</v>
      </c>
      <c r="AG26" s="3">
        <f t="shared" si="0"/>
        <v>10</v>
      </c>
      <c r="AH26" s="3">
        <f t="shared" si="0"/>
        <v>1</v>
      </c>
      <c r="AI26" s="3">
        <f t="shared" ref="AI26:BN26" si="1">SUM(AI14:AI25)</f>
        <v>0</v>
      </c>
      <c r="AJ26" s="3">
        <f t="shared" si="1"/>
        <v>10</v>
      </c>
      <c r="AK26" s="3">
        <f t="shared" si="1"/>
        <v>1</v>
      </c>
      <c r="AL26" s="3">
        <f t="shared" si="1"/>
        <v>0</v>
      </c>
      <c r="AM26" s="3">
        <f t="shared" si="1"/>
        <v>0</v>
      </c>
      <c r="AN26" s="3">
        <f t="shared" si="1"/>
        <v>11</v>
      </c>
      <c r="AO26" s="3">
        <f t="shared" si="1"/>
        <v>0</v>
      </c>
      <c r="AP26" s="3">
        <f t="shared" si="1"/>
        <v>10</v>
      </c>
      <c r="AQ26" s="3">
        <f t="shared" si="1"/>
        <v>1</v>
      </c>
      <c r="AR26" s="3">
        <f t="shared" si="1"/>
        <v>0</v>
      </c>
      <c r="AS26" s="3">
        <f t="shared" si="1"/>
        <v>11</v>
      </c>
      <c r="AT26" s="3">
        <f t="shared" si="1"/>
        <v>0</v>
      </c>
      <c r="AU26" s="3">
        <f t="shared" si="1"/>
        <v>0</v>
      </c>
      <c r="AV26" s="3">
        <f t="shared" si="1"/>
        <v>10</v>
      </c>
      <c r="AW26" s="3">
        <f t="shared" si="1"/>
        <v>1</v>
      </c>
      <c r="AX26" s="3">
        <f t="shared" si="1"/>
        <v>0</v>
      </c>
      <c r="AY26" s="3">
        <f t="shared" si="1"/>
        <v>11</v>
      </c>
      <c r="AZ26" s="3">
        <f t="shared" si="1"/>
        <v>0</v>
      </c>
      <c r="BA26" s="3">
        <f t="shared" si="1"/>
        <v>0</v>
      </c>
      <c r="BB26" s="3">
        <f t="shared" si="1"/>
        <v>11</v>
      </c>
      <c r="BC26" s="3">
        <f t="shared" si="1"/>
        <v>0</v>
      </c>
      <c r="BD26" s="3">
        <f t="shared" si="1"/>
        <v>0</v>
      </c>
      <c r="BE26" s="3">
        <f t="shared" si="1"/>
        <v>6</v>
      </c>
      <c r="BF26" s="3">
        <f t="shared" si="1"/>
        <v>5</v>
      </c>
      <c r="BG26" s="3">
        <f t="shared" si="1"/>
        <v>0</v>
      </c>
      <c r="BH26" s="3">
        <f t="shared" si="1"/>
        <v>7</v>
      </c>
      <c r="BI26" s="3">
        <f t="shared" si="1"/>
        <v>4</v>
      </c>
      <c r="BJ26" s="3">
        <f t="shared" si="1"/>
        <v>0</v>
      </c>
      <c r="BK26" s="3">
        <f t="shared" si="1"/>
        <v>8</v>
      </c>
      <c r="BL26" s="3">
        <f t="shared" si="1"/>
        <v>3</v>
      </c>
      <c r="BM26" s="3">
        <f t="shared" si="1"/>
        <v>0</v>
      </c>
      <c r="BN26" s="3">
        <f t="shared" si="1"/>
        <v>11</v>
      </c>
      <c r="BO26" s="3">
        <f t="shared" ref="BO26:CT26" si="2">SUM(BO14:BO25)</f>
        <v>0</v>
      </c>
      <c r="BP26" s="3">
        <f t="shared" si="2"/>
        <v>0</v>
      </c>
      <c r="BQ26" s="3">
        <f t="shared" si="2"/>
        <v>5</v>
      </c>
      <c r="BR26" s="3">
        <f t="shared" si="2"/>
        <v>6</v>
      </c>
      <c r="BS26" s="3">
        <f t="shared" si="2"/>
        <v>0</v>
      </c>
      <c r="BT26" s="3">
        <f t="shared" si="2"/>
        <v>11</v>
      </c>
      <c r="BU26" s="3">
        <f t="shared" si="2"/>
        <v>0</v>
      </c>
      <c r="BV26" s="3">
        <f t="shared" si="2"/>
        <v>0</v>
      </c>
      <c r="BW26" s="3">
        <f t="shared" si="2"/>
        <v>11</v>
      </c>
      <c r="BX26" s="3">
        <f t="shared" si="2"/>
        <v>0</v>
      </c>
      <c r="BY26" s="3">
        <f t="shared" si="2"/>
        <v>0</v>
      </c>
      <c r="BZ26" s="3">
        <f t="shared" si="2"/>
        <v>9</v>
      </c>
      <c r="CA26" s="3">
        <f t="shared" si="2"/>
        <v>2</v>
      </c>
      <c r="CB26" s="3">
        <f t="shared" si="2"/>
        <v>0</v>
      </c>
      <c r="CC26" s="3">
        <f t="shared" si="2"/>
        <v>11</v>
      </c>
      <c r="CD26" s="3">
        <f t="shared" si="2"/>
        <v>0</v>
      </c>
      <c r="CE26" s="3">
        <f t="shared" si="2"/>
        <v>0</v>
      </c>
      <c r="CF26" s="3">
        <f t="shared" si="2"/>
        <v>4</v>
      </c>
      <c r="CG26" s="3">
        <f t="shared" si="2"/>
        <v>7</v>
      </c>
      <c r="CH26" s="3">
        <f t="shared" si="2"/>
        <v>0</v>
      </c>
      <c r="CI26" s="3">
        <f t="shared" si="2"/>
        <v>11</v>
      </c>
      <c r="CJ26" s="3">
        <f t="shared" si="2"/>
        <v>0</v>
      </c>
      <c r="CK26" s="3">
        <f t="shared" si="2"/>
        <v>0</v>
      </c>
      <c r="CL26" s="3">
        <f t="shared" si="2"/>
        <v>1</v>
      </c>
      <c r="CM26" s="3">
        <f t="shared" si="2"/>
        <v>10</v>
      </c>
      <c r="CN26" s="3">
        <f t="shared" si="2"/>
        <v>0</v>
      </c>
      <c r="CO26" s="3">
        <f t="shared" si="2"/>
        <v>11</v>
      </c>
      <c r="CP26" s="3">
        <f t="shared" si="2"/>
        <v>0</v>
      </c>
      <c r="CQ26" s="3">
        <f t="shared" si="2"/>
        <v>0</v>
      </c>
      <c r="CR26" s="3">
        <f t="shared" si="2"/>
        <v>7</v>
      </c>
      <c r="CS26" s="3">
        <f t="shared" si="2"/>
        <v>4</v>
      </c>
      <c r="CT26" s="3">
        <f t="shared" si="2"/>
        <v>0</v>
      </c>
      <c r="CU26" s="3">
        <f t="shared" ref="CU26:DZ26" si="3">SUM(CU14:CU25)</f>
        <v>6</v>
      </c>
      <c r="CV26" s="3">
        <f t="shared" si="3"/>
        <v>5</v>
      </c>
      <c r="CW26" s="3">
        <f t="shared" si="3"/>
        <v>0</v>
      </c>
      <c r="CX26" s="3">
        <f t="shared" si="3"/>
        <v>11</v>
      </c>
      <c r="CY26" s="3">
        <f t="shared" si="3"/>
        <v>0</v>
      </c>
      <c r="CZ26" s="3">
        <f t="shared" si="3"/>
        <v>0</v>
      </c>
      <c r="DA26" s="3">
        <f t="shared" si="3"/>
        <v>11</v>
      </c>
      <c r="DB26" s="3">
        <f t="shared" si="3"/>
        <v>0</v>
      </c>
      <c r="DC26" s="3">
        <f t="shared" si="3"/>
        <v>0</v>
      </c>
      <c r="DD26" s="3">
        <f t="shared" si="3"/>
        <v>11</v>
      </c>
      <c r="DE26" s="3">
        <f t="shared" si="3"/>
        <v>0</v>
      </c>
      <c r="DF26" s="3">
        <f t="shared" si="3"/>
        <v>0</v>
      </c>
      <c r="DG26" s="3">
        <f t="shared" si="3"/>
        <v>7</v>
      </c>
      <c r="DH26" s="3">
        <f t="shared" si="3"/>
        <v>4</v>
      </c>
      <c r="DI26" s="3">
        <f t="shared" si="3"/>
        <v>0</v>
      </c>
      <c r="DJ26" s="3">
        <f t="shared" si="3"/>
        <v>11</v>
      </c>
      <c r="DK26" s="3">
        <f t="shared" si="3"/>
        <v>0</v>
      </c>
      <c r="DL26" s="3">
        <f t="shared" si="3"/>
        <v>0</v>
      </c>
      <c r="DM26" s="3">
        <f t="shared" si="3"/>
        <v>11</v>
      </c>
      <c r="DN26" s="3">
        <f t="shared" si="3"/>
        <v>0</v>
      </c>
      <c r="DO26" s="3">
        <f t="shared" si="3"/>
        <v>0</v>
      </c>
      <c r="DP26" s="3">
        <f t="shared" si="3"/>
        <v>7</v>
      </c>
      <c r="DQ26" s="3">
        <f t="shared" si="3"/>
        <v>4</v>
      </c>
      <c r="DR26" s="3">
        <f t="shared" si="3"/>
        <v>0</v>
      </c>
      <c r="DS26" s="3">
        <f t="shared" si="3"/>
        <v>11</v>
      </c>
      <c r="DT26" s="3">
        <f t="shared" si="3"/>
        <v>0</v>
      </c>
      <c r="DU26" s="3">
        <f t="shared" si="3"/>
        <v>0</v>
      </c>
      <c r="DV26" s="3">
        <f t="shared" si="3"/>
        <v>11</v>
      </c>
      <c r="DW26" s="3">
        <f t="shared" si="3"/>
        <v>0</v>
      </c>
      <c r="DX26" s="3">
        <f t="shared" si="3"/>
        <v>0</v>
      </c>
      <c r="DY26" s="3">
        <f t="shared" si="3"/>
        <v>11</v>
      </c>
      <c r="DZ26" s="3">
        <f t="shared" si="3"/>
        <v>0</v>
      </c>
      <c r="EA26" s="3">
        <f t="shared" ref="EA26:FF26" si="4">SUM(EA14:EA25)</f>
        <v>0</v>
      </c>
      <c r="EB26" s="3">
        <f t="shared" si="4"/>
        <v>7</v>
      </c>
      <c r="EC26" s="3">
        <f t="shared" si="4"/>
        <v>4</v>
      </c>
      <c r="ED26" s="3">
        <f t="shared" si="4"/>
        <v>0</v>
      </c>
      <c r="EE26" s="3">
        <f t="shared" si="4"/>
        <v>11</v>
      </c>
      <c r="EF26" s="3">
        <f t="shared" si="4"/>
        <v>0</v>
      </c>
      <c r="EG26" s="3">
        <f t="shared" si="4"/>
        <v>0</v>
      </c>
      <c r="EH26" s="3">
        <f t="shared" si="4"/>
        <v>0</v>
      </c>
      <c r="EI26" s="3">
        <f t="shared" si="4"/>
        <v>11</v>
      </c>
      <c r="EJ26" s="3">
        <f t="shared" si="4"/>
        <v>0</v>
      </c>
      <c r="EK26" s="3">
        <f t="shared" si="4"/>
        <v>11</v>
      </c>
      <c r="EL26" s="3">
        <f t="shared" si="4"/>
        <v>0</v>
      </c>
      <c r="EM26" s="3">
        <f t="shared" si="4"/>
        <v>0</v>
      </c>
      <c r="EN26" s="3">
        <f t="shared" si="4"/>
        <v>11</v>
      </c>
      <c r="EO26" s="3">
        <f t="shared" si="4"/>
        <v>0</v>
      </c>
      <c r="EP26" s="3">
        <f t="shared" si="4"/>
        <v>0</v>
      </c>
      <c r="EQ26" s="3">
        <f t="shared" si="4"/>
        <v>7</v>
      </c>
      <c r="ER26" s="3">
        <f t="shared" si="4"/>
        <v>4</v>
      </c>
      <c r="ES26" s="3">
        <f t="shared" si="4"/>
        <v>0</v>
      </c>
      <c r="ET26" s="3">
        <f t="shared" si="4"/>
        <v>11</v>
      </c>
      <c r="EU26" s="3">
        <f t="shared" si="4"/>
        <v>0</v>
      </c>
      <c r="EV26" s="3">
        <f t="shared" si="4"/>
        <v>0</v>
      </c>
      <c r="EW26" s="3">
        <f t="shared" si="4"/>
        <v>0</v>
      </c>
      <c r="EX26" s="3">
        <f t="shared" si="4"/>
        <v>11</v>
      </c>
      <c r="EY26" s="3">
        <f t="shared" si="4"/>
        <v>0</v>
      </c>
      <c r="EZ26" s="3">
        <f t="shared" si="4"/>
        <v>11</v>
      </c>
      <c r="FA26" s="3">
        <f t="shared" si="4"/>
        <v>0</v>
      </c>
      <c r="FB26" s="3">
        <f t="shared" si="4"/>
        <v>0</v>
      </c>
      <c r="FC26" s="3">
        <f t="shared" si="4"/>
        <v>11</v>
      </c>
      <c r="FD26" s="3">
        <f t="shared" si="4"/>
        <v>0</v>
      </c>
      <c r="FE26" s="3">
        <f t="shared" si="4"/>
        <v>0</v>
      </c>
      <c r="FF26" s="3">
        <f t="shared" si="4"/>
        <v>8</v>
      </c>
      <c r="FG26" s="3">
        <f t="shared" ref="FG26:GL26" si="5">SUM(FG14:FG25)</f>
        <v>3</v>
      </c>
      <c r="FH26" s="3">
        <f t="shared" si="5"/>
        <v>0</v>
      </c>
      <c r="FI26" s="3">
        <f t="shared" si="5"/>
        <v>11</v>
      </c>
      <c r="FJ26" s="3">
        <f t="shared" si="5"/>
        <v>0</v>
      </c>
      <c r="FK26" s="3">
        <f t="shared" si="5"/>
        <v>0</v>
      </c>
      <c r="FL26" s="3">
        <f t="shared" si="5"/>
        <v>6</v>
      </c>
      <c r="FM26" s="3">
        <f t="shared" si="5"/>
        <v>5</v>
      </c>
      <c r="FN26" s="3">
        <f t="shared" si="5"/>
        <v>0</v>
      </c>
      <c r="FO26" s="3">
        <f t="shared" si="5"/>
        <v>11</v>
      </c>
      <c r="FP26" s="3">
        <f t="shared" si="5"/>
        <v>0</v>
      </c>
      <c r="FQ26" s="3">
        <f t="shared" si="5"/>
        <v>0</v>
      </c>
      <c r="FR26" s="3">
        <f t="shared" si="5"/>
        <v>11</v>
      </c>
      <c r="FS26" s="3">
        <f t="shared" si="5"/>
        <v>0</v>
      </c>
      <c r="FT26" s="3">
        <f t="shared" si="5"/>
        <v>0</v>
      </c>
      <c r="FU26" s="3">
        <f t="shared" si="5"/>
        <v>6</v>
      </c>
      <c r="FV26" s="3">
        <f t="shared" si="5"/>
        <v>5</v>
      </c>
      <c r="FW26" s="3">
        <f t="shared" si="5"/>
        <v>0</v>
      </c>
      <c r="FX26" s="3">
        <f t="shared" si="5"/>
        <v>8</v>
      </c>
      <c r="FY26" s="3">
        <f t="shared" si="5"/>
        <v>3</v>
      </c>
      <c r="FZ26" s="3">
        <f t="shared" si="5"/>
        <v>0</v>
      </c>
      <c r="GA26" s="3">
        <f t="shared" si="5"/>
        <v>8</v>
      </c>
      <c r="GB26" s="3">
        <f t="shared" si="5"/>
        <v>3</v>
      </c>
      <c r="GC26" s="3">
        <f t="shared" si="5"/>
        <v>0</v>
      </c>
      <c r="GD26" s="3">
        <f t="shared" si="5"/>
        <v>11</v>
      </c>
      <c r="GE26" s="3">
        <f t="shared" si="5"/>
        <v>0</v>
      </c>
      <c r="GF26" s="3">
        <f t="shared" si="5"/>
        <v>0</v>
      </c>
      <c r="GG26" s="3">
        <f t="shared" si="5"/>
        <v>6</v>
      </c>
      <c r="GH26" s="3">
        <f t="shared" si="5"/>
        <v>5</v>
      </c>
      <c r="GI26" s="3">
        <f t="shared" si="5"/>
        <v>0</v>
      </c>
      <c r="GJ26" s="3">
        <f t="shared" si="5"/>
        <v>11</v>
      </c>
      <c r="GK26" s="3">
        <f t="shared" si="5"/>
        <v>0</v>
      </c>
      <c r="GL26" s="3">
        <f t="shared" si="5"/>
        <v>0</v>
      </c>
      <c r="GM26" s="3">
        <f t="shared" ref="GM26:GR26" si="6">SUM(GM14:GM25)</f>
        <v>11</v>
      </c>
      <c r="GN26" s="3">
        <f t="shared" si="6"/>
        <v>0</v>
      </c>
      <c r="GO26" s="3">
        <f t="shared" si="6"/>
        <v>0</v>
      </c>
      <c r="GP26" s="3">
        <f t="shared" si="6"/>
        <v>11</v>
      </c>
      <c r="GQ26" s="3">
        <f t="shared" si="6"/>
        <v>0</v>
      </c>
      <c r="GR26" s="3">
        <f t="shared" si="6"/>
        <v>0</v>
      </c>
    </row>
    <row r="27" spans="1:200" ht="37.5" customHeight="1" x14ac:dyDescent="0.3">
      <c r="A27" s="93" t="s">
        <v>784</v>
      </c>
      <c r="B27" s="94"/>
      <c r="C27" s="10">
        <f>C26/11%</f>
        <v>27.272727272727273</v>
      </c>
      <c r="D27" s="10">
        <f t="shared" ref="D27:BO27" si="7">D26/11%</f>
        <v>72.727272727272734</v>
      </c>
      <c r="E27" s="10">
        <f t="shared" si="7"/>
        <v>0</v>
      </c>
      <c r="F27" s="10">
        <f t="shared" si="7"/>
        <v>81.818181818181813</v>
      </c>
      <c r="G27" s="10">
        <f t="shared" si="7"/>
        <v>18.181818181818183</v>
      </c>
      <c r="H27" s="10">
        <f t="shared" si="7"/>
        <v>0</v>
      </c>
      <c r="I27" s="10">
        <f t="shared" si="7"/>
        <v>90.909090909090907</v>
      </c>
      <c r="J27" s="10">
        <f t="shared" si="7"/>
        <v>9.0909090909090917</v>
      </c>
      <c r="K27" s="10">
        <f t="shared" si="7"/>
        <v>0</v>
      </c>
      <c r="L27" s="10">
        <f t="shared" si="7"/>
        <v>45.454545454545453</v>
      </c>
      <c r="M27" s="10">
        <f t="shared" si="7"/>
        <v>54.545454545454547</v>
      </c>
      <c r="N27" s="10">
        <f t="shared" si="7"/>
        <v>0</v>
      </c>
      <c r="O27" s="10">
        <f t="shared" si="7"/>
        <v>100</v>
      </c>
      <c r="P27" s="10">
        <f t="shared" si="7"/>
        <v>0</v>
      </c>
      <c r="Q27" s="10">
        <f t="shared" si="7"/>
        <v>0</v>
      </c>
      <c r="R27" s="10">
        <f t="shared" si="7"/>
        <v>100</v>
      </c>
      <c r="S27" s="10">
        <f t="shared" si="7"/>
        <v>0</v>
      </c>
      <c r="T27" s="10">
        <f t="shared" si="7"/>
        <v>0</v>
      </c>
      <c r="U27" s="10">
        <f t="shared" si="7"/>
        <v>54.545454545454547</v>
      </c>
      <c r="V27" s="10">
        <f t="shared" si="7"/>
        <v>45.454545454545453</v>
      </c>
      <c r="W27" s="10">
        <f t="shared" si="7"/>
        <v>0</v>
      </c>
      <c r="X27" s="10">
        <f t="shared" si="7"/>
        <v>54.545454545454547</v>
      </c>
      <c r="Y27" s="10">
        <f t="shared" si="7"/>
        <v>45.454545454545453</v>
      </c>
      <c r="Z27" s="10">
        <f t="shared" si="7"/>
        <v>0</v>
      </c>
      <c r="AA27" s="10">
        <f t="shared" si="7"/>
        <v>81.818181818181813</v>
      </c>
      <c r="AB27" s="10">
        <f t="shared" si="7"/>
        <v>18.181818181818183</v>
      </c>
      <c r="AC27" s="10">
        <f t="shared" si="7"/>
        <v>0</v>
      </c>
      <c r="AD27" s="10">
        <f t="shared" si="7"/>
        <v>54.545454545454547</v>
      </c>
      <c r="AE27" s="10">
        <f t="shared" si="7"/>
        <v>45.454545454545453</v>
      </c>
      <c r="AF27" s="10">
        <f t="shared" si="7"/>
        <v>0</v>
      </c>
      <c r="AG27" s="10">
        <f t="shared" si="7"/>
        <v>90.909090909090907</v>
      </c>
      <c r="AH27" s="10">
        <f t="shared" si="7"/>
        <v>9.0909090909090917</v>
      </c>
      <c r="AI27" s="10">
        <f t="shared" si="7"/>
        <v>0</v>
      </c>
      <c r="AJ27" s="10">
        <f t="shared" si="7"/>
        <v>90.909090909090907</v>
      </c>
      <c r="AK27" s="10">
        <f t="shared" si="7"/>
        <v>9.0909090909090917</v>
      </c>
      <c r="AL27" s="10">
        <f t="shared" si="7"/>
        <v>0</v>
      </c>
      <c r="AM27" s="10">
        <f t="shared" si="7"/>
        <v>0</v>
      </c>
      <c r="AN27" s="10">
        <f t="shared" si="7"/>
        <v>100</v>
      </c>
      <c r="AO27" s="10">
        <f t="shared" si="7"/>
        <v>0</v>
      </c>
      <c r="AP27" s="10">
        <f t="shared" si="7"/>
        <v>90.909090909090907</v>
      </c>
      <c r="AQ27" s="10">
        <f t="shared" si="7"/>
        <v>9.0909090909090917</v>
      </c>
      <c r="AR27" s="10">
        <f t="shared" si="7"/>
        <v>0</v>
      </c>
      <c r="AS27" s="10">
        <f t="shared" si="7"/>
        <v>100</v>
      </c>
      <c r="AT27" s="10">
        <f t="shared" si="7"/>
        <v>0</v>
      </c>
      <c r="AU27" s="10">
        <f t="shared" si="7"/>
        <v>0</v>
      </c>
      <c r="AV27" s="10">
        <f t="shared" si="7"/>
        <v>90.909090909090907</v>
      </c>
      <c r="AW27" s="10">
        <f t="shared" si="7"/>
        <v>9.0909090909090917</v>
      </c>
      <c r="AX27" s="10">
        <f t="shared" si="7"/>
        <v>0</v>
      </c>
      <c r="AY27" s="10">
        <f t="shared" si="7"/>
        <v>100</v>
      </c>
      <c r="AZ27" s="10">
        <f t="shared" si="7"/>
        <v>0</v>
      </c>
      <c r="BA27" s="10">
        <f t="shared" si="7"/>
        <v>0</v>
      </c>
      <c r="BB27" s="10">
        <f t="shared" si="7"/>
        <v>100</v>
      </c>
      <c r="BC27" s="10">
        <f t="shared" si="7"/>
        <v>0</v>
      </c>
      <c r="BD27" s="10">
        <f t="shared" si="7"/>
        <v>0</v>
      </c>
      <c r="BE27" s="10">
        <f t="shared" si="7"/>
        <v>54.545454545454547</v>
      </c>
      <c r="BF27" s="10">
        <f t="shared" si="7"/>
        <v>45.454545454545453</v>
      </c>
      <c r="BG27" s="10">
        <f t="shared" si="7"/>
        <v>0</v>
      </c>
      <c r="BH27" s="10">
        <f t="shared" si="7"/>
        <v>63.636363636363633</v>
      </c>
      <c r="BI27" s="10">
        <f t="shared" si="7"/>
        <v>36.363636363636367</v>
      </c>
      <c r="BJ27" s="10">
        <f t="shared" si="7"/>
        <v>0</v>
      </c>
      <c r="BK27" s="10">
        <f t="shared" si="7"/>
        <v>72.727272727272734</v>
      </c>
      <c r="BL27" s="10">
        <f t="shared" si="7"/>
        <v>27.272727272727273</v>
      </c>
      <c r="BM27" s="10">
        <f t="shared" si="7"/>
        <v>0</v>
      </c>
      <c r="BN27" s="10">
        <f t="shared" si="7"/>
        <v>100</v>
      </c>
      <c r="BO27" s="10">
        <f t="shared" si="7"/>
        <v>0</v>
      </c>
      <c r="BP27" s="10">
        <f t="shared" ref="BP27:EA27" si="8">BP26/11%</f>
        <v>0</v>
      </c>
      <c r="BQ27" s="10">
        <f t="shared" si="8"/>
        <v>45.454545454545453</v>
      </c>
      <c r="BR27" s="10">
        <f t="shared" si="8"/>
        <v>54.545454545454547</v>
      </c>
      <c r="BS27" s="10">
        <f t="shared" si="8"/>
        <v>0</v>
      </c>
      <c r="BT27" s="10">
        <f t="shared" si="8"/>
        <v>100</v>
      </c>
      <c r="BU27" s="10">
        <f t="shared" si="8"/>
        <v>0</v>
      </c>
      <c r="BV27" s="10">
        <f t="shared" si="8"/>
        <v>0</v>
      </c>
      <c r="BW27" s="10">
        <f t="shared" si="8"/>
        <v>100</v>
      </c>
      <c r="BX27" s="10">
        <f t="shared" si="8"/>
        <v>0</v>
      </c>
      <c r="BY27" s="10">
        <f t="shared" si="8"/>
        <v>0</v>
      </c>
      <c r="BZ27" s="10">
        <f t="shared" si="8"/>
        <v>81.818181818181813</v>
      </c>
      <c r="CA27" s="10">
        <f t="shared" si="8"/>
        <v>18.181818181818183</v>
      </c>
      <c r="CB27" s="10">
        <f t="shared" si="8"/>
        <v>0</v>
      </c>
      <c r="CC27" s="10">
        <f t="shared" si="8"/>
        <v>100</v>
      </c>
      <c r="CD27" s="10">
        <f t="shared" si="8"/>
        <v>0</v>
      </c>
      <c r="CE27" s="10">
        <f t="shared" si="8"/>
        <v>0</v>
      </c>
      <c r="CF27" s="10">
        <f t="shared" si="8"/>
        <v>36.363636363636367</v>
      </c>
      <c r="CG27" s="10">
        <f t="shared" si="8"/>
        <v>63.636363636363633</v>
      </c>
      <c r="CH27" s="10">
        <f t="shared" si="8"/>
        <v>0</v>
      </c>
      <c r="CI27" s="10">
        <f t="shared" si="8"/>
        <v>100</v>
      </c>
      <c r="CJ27" s="10">
        <f t="shared" si="8"/>
        <v>0</v>
      </c>
      <c r="CK27" s="10">
        <f t="shared" si="8"/>
        <v>0</v>
      </c>
      <c r="CL27" s="10">
        <f t="shared" si="8"/>
        <v>9.0909090909090917</v>
      </c>
      <c r="CM27" s="10">
        <f t="shared" si="8"/>
        <v>90.909090909090907</v>
      </c>
      <c r="CN27" s="10">
        <f t="shared" si="8"/>
        <v>0</v>
      </c>
      <c r="CO27" s="10">
        <f t="shared" si="8"/>
        <v>100</v>
      </c>
      <c r="CP27" s="10">
        <f t="shared" si="8"/>
        <v>0</v>
      </c>
      <c r="CQ27" s="10">
        <f t="shared" si="8"/>
        <v>0</v>
      </c>
      <c r="CR27" s="10">
        <f t="shared" si="8"/>
        <v>63.636363636363633</v>
      </c>
      <c r="CS27" s="10">
        <f t="shared" si="8"/>
        <v>36.363636363636367</v>
      </c>
      <c r="CT27" s="10">
        <f t="shared" si="8"/>
        <v>0</v>
      </c>
      <c r="CU27" s="10">
        <f t="shared" si="8"/>
        <v>54.545454545454547</v>
      </c>
      <c r="CV27" s="10">
        <f t="shared" si="8"/>
        <v>45.454545454545453</v>
      </c>
      <c r="CW27" s="10">
        <f t="shared" si="8"/>
        <v>0</v>
      </c>
      <c r="CX27" s="10">
        <f t="shared" si="8"/>
        <v>100</v>
      </c>
      <c r="CY27" s="10">
        <f t="shared" si="8"/>
        <v>0</v>
      </c>
      <c r="CZ27" s="10">
        <f t="shared" si="8"/>
        <v>0</v>
      </c>
      <c r="DA27" s="10">
        <f t="shared" si="8"/>
        <v>100</v>
      </c>
      <c r="DB27" s="10">
        <f t="shared" si="8"/>
        <v>0</v>
      </c>
      <c r="DC27" s="10">
        <f t="shared" si="8"/>
        <v>0</v>
      </c>
      <c r="DD27" s="10">
        <f t="shared" si="8"/>
        <v>100</v>
      </c>
      <c r="DE27" s="10">
        <f t="shared" si="8"/>
        <v>0</v>
      </c>
      <c r="DF27" s="10">
        <f t="shared" si="8"/>
        <v>0</v>
      </c>
      <c r="DG27" s="10">
        <f t="shared" si="8"/>
        <v>63.636363636363633</v>
      </c>
      <c r="DH27" s="10">
        <f t="shared" si="8"/>
        <v>36.363636363636367</v>
      </c>
      <c r="DI27" s="10">
        <f t="shared" si="8"/>
        <v>0</v>
      </c>
      <c r="DJ27" s="10">
        <f t="shared" si="8"/>
        <v>100</v>
      </c>
      <c r="DK27" s="10">
        <f t="shared" si="8"/>
        <v>0</v>
      </c>
      <c r="DL27" s="10">
        <f t="shared" si="8"/>
        <v>0</v>
      </c>
      <c r="DM27" s="10">
        <f t="shared" si="8"/>
        <v>100</v>
      </c>
      <c r="DN27" s="10">
        <f t="shared" si="8"/>
        <v>0</v>
      </c>
      <c r="DO27" s="10">
        <f t="shared" si="8"/>
        <v>0</v>
      </c>
      <c r="DP27" s="10">
        <f t="shared" si="8"/>
        <v>63.636363636363633</v>
      </c>
      <c r="DQ27" s="10">
        <f t="shared" si="8"/>
        <v>36.363636363636367</v>
      </c>
      <c r="DR27" s="10">
        <f t="shared" si="8"/>
        <v>0</v>
      </c>
      <c r="DS27" s="10">
        <f t="shared" si="8"/>
        <v>100</v>
      </c>
      <c r="DT27" s="10">
        <f t="shared" si="8"/>
        <v>0</v>
      </c>
      <c r="DU27" s="10">
        <f t="shared" si="8"/>
        <v>0</v>
      </c>
      <c r="DV27" s="10">
        <f t="shared" si="8"/>
        <v>100</v>
      </c>
      <c r="DW27" s="10">
        <f t="shared" si="8"/>
        <v>0</v>
      </c>
      <c r="DX27" s="10">
        <f t="shared" si="8"/>
        <v>0</v>
      </c>
      <c r="DY27" s="10">
        <f t="shared" si="8"/>
        <v>100</v>
      </c>
      <c r="DZ27" s="10">
        <f t="shared" si="8"/>
        <v>0</v>
      </c>
      <c r="EA27" s="10">
        <f t="shared" si="8"/>
        <v>0</v>
      </c>
      <c r="EB27" s="10">
        <f t="shared" ref="EB27:GM27" si="9">EB26/11%</f>
        <v>63.636363636363633</v>
      </c>
      <c r="EC27" s="10">
        <f t="shared" si="9"/>
        <v>36.363636363636367</v>
      </c>
      <c r="ED27" s="10">
        <f t="shared" si="9"/>
        <v>0</v>
      </c>
      <c r="EE27" s="10">
        <f t="shared" si="9"/>
        <v>100</v>
      </c>
      <c r="EF27" s="10">
        <f t="shared" si="9"/>
        <v>0</v>
      </c>
      <c r="EG27" s="10">
        <f t="shared" si="9"/>
        <v>0</v>
      </c>
      <c r="EH27" s="10">
        <f t="shared" si="9"/>
        <v>0</v>
      </c>
      <c r="EI27" s="10">
        <f t="shared" si="9"/>
        <v>100</v>
      </c>
      <c r="EJ27" s="10">
        <f t="shared" si="9"/>
        <v>0</v>
      </c>
      <c r="EK27" s="10">
        <f t="shared" si="9"/>
        <v>100</v>
      </c>
      <c r="EL27" s="10">
        <f t="shared" si="9"/>
        <v>0</v>
      </c>
      <c r="EM27" s="10">
        <f t="shared" si="9"/>
        <v>0</v>
      </c>
      <c r="EN27" s="10">
        <f t="shared" si="9"/>
        <v>100</v>
      </c>
      <c r="EO27" s="10">
        <f t="shared" si="9"/>
        <v>0</v>
      </c>
      <c r="EP27" s="10">
        <f t="shared" si="9"/>
        <v>0</v>
      </c>
      <c r="EQ27" s="10">
        <f t="shared" si="9"/>
        <v>63.636363636363633</v>
      </c>
      <c r="ER27" s="10">
        <f t="shared" si="9"/>
        <v>36.363636363636367</v>
      </c>
      <c r="ES27" s="10">
        <f t="shared" si="9"/>
        <v>0</v>
      </c>
      <c r="ET27" s="10">
        <f t="shared" si="9"/>
        <v>100</v>
      </c>
      <c r="EU27" s="10">
        <f t="shared" si="9"/>
        <v>0</v>
      </c>
      <c r="EV27" s="10">
        <f t="shared" si="9"/>
        <v>0</v>
      </c>
      <c r="EW27" s="10">
        <f t="shared" si="9"/>
        <v>0</v>
      </c>
      <c r="EX27" s="10">
        <f t="shared" si="9"/>
        <v>100</v>
      </c>
      <c r="EY27" s="10">
        <f t="shared" si="9"/>
        <v>0</v>
      </c>
      <c r="EZ27" s="10">
        <f t="shared" si="9"/>
        <v>100</v>
      </c>
      <c r="FA27" s="10">
        <f t="shared" si="9"/>
        <v>0</v>
      </c>
      <c r="FB27" s="10">
        <f t="shared" si="9"/>
        <v>0</v>
      </c>
      <c r="FC27" s="10">
        <f t="shared" si="9"/>
        <v>100</v>
      </c>
      <c r="FD27" s="10">
        <f t="shared" si="9"/>
        <v>0</v>
      </c>
      <c r="FE27" s="10">
        <f t="shared" si="9"/>
        <v>0</v>
      </c>
      <c r="FF27" s="10">
        <f t="shared" si="9"/>
        <v>72.727272727272734</v>
      </c>
      <c r="FG27" s="10">
        <f t="shared" si="9"/>
        <v>27.272727272727273</v>
      </c>
      <c r="FH27" s="10">
        <f t="shared" si="9"/>
        <v>0</v>
      </c>
      <c r="FI27" s="10">
        <f t="shared" si="9"/>
        <v>100</v>
      </c>
      <c r="FJ27" s="10">
        <f t="shared" si="9"/>
        <v>0</v>
      </c>
      <c r="FK27" s="10">
        <f t="shared" si="9"/>
        <v>0</v>
      </c>
      <c r="FL27" s="10">
        <f t="shared" si="9"/>
        <v>54.545454545454547</v>
      </c>
      <c r="FM27" s="10">
        <f t="shared" si="9"/>
        <v>45.454545454545453</v>
      </c>
      <c r="FN27" s="10">
        <f t="shared" si="9"/>
        <v>0</v>
      </c>
      <c r="FO27" s="10">
        <f t="shared" si="9"/>
        <v>100</v>
      </c>
      <c r="FP27" s="10">
        <f t="shared" si="9"/>
        <v>0</v>
      </c>
      <c r="FQ27" s="10">
        <f t="shared" si="9"/>
        <v>0</v>
      </c>
      <c r="FR27" s="10">
        <f t="shared" si="9"/>
        <v>100</v>
      </c>
      <c r="FS27" s="10">
        <f t="shared" si="9"/>
        <v>0</v>
      </c>
      <c r="FT27" s="10">
        <f t="shared" si="9"/>
        <v>0</v>
      </c>
      <c r="FU27" s="10">
        <f t="shared" si="9"/>
        <v>54.545454545454547</v>
      </c>
      <c r="FV27" s="10">
        <f t="shared" si="9"/>
        <v>45.454545454545453</v>
      </c>
      <c r="FW27" s="10">
        <f t="shared" si="9"/>
        <v>0</v>
      </c>
      <c r="FX27" s="10">
        <f t="shared" si="9"/>
        <v>72.727272727272734</v>
      </c>
      <c r="FY27" s="10">
        <f t="shared" si="9"/>
        <v>27.272727272727273</v>
      </c>
      <c r="FZ27" s="10">
        <f t="shared" si="9"/>
        <v>0</v>
      </c>
      <c r="GA27" s="10">
        <f t="shared" si="9"/>
        <v>72.727272727272734</v>
      </c>
      <c r="GB27" s="10">
        <f t="shared" si="9"/>
        <v>27.272727272727273</v>
      </c>
      <c r="GC27" s="10">
        <f t="shared" si="9"/>
        <v>0</v>
      </c>
      <c r="GD27" s="10">
        <f t="shared" si="9"/>
        <v>100</v>
      </c>
      <c r="GE27" s="10">
        <f t="shared" si="9"/>
        <v>0</v>
      </c>
      <c r="GF27" s="10">
        <f t="shared" si="9"/>
        <v>0</v>
      </c>
      <c r="GG27" s="10">
        <f t="shared" si="9"/>
        <v>54.545454545454547</v>
      </c>
      <c r="GH27" s="10">
        <f t="shared" si="9"/>
        <v>45.454545454545453</v>
      </c>
      <c r="GI27" s="10">
        <f t="shared" si="9"/>
        <v>0</v>
      </c>
      <c r="GJ27" s="10">
        <f t="shared" si="9"/>
        <v>100</v>
      </c>
      <c r="GK27" s="10">
        <f t="shared" si="9"/>
        <v>0</v>
      </c>
      <c r="GL27" s="10">
        <f t="shared" si="9"/>
        <v>0</v>
      </c>
      <c r="GM27" s="10">
        <f t="shared" si="9"/>
        <v>100</v>
      </c>
      <c r="GN27" s="10">
        <f t="shared" ref="GN27:GR27" si="10">GN26/11%</f>
        <v>0</v>
      </c>
      <c r="GO27" s="10">
        <f t="shared" si="10"/>
        <v>0</v>
      </c>
      <c r="GP27" s="10">
        <f t="shared" si="10"/>
        <v>100</v>
      </c>
      <c r="GQ27" s="10">
        <f t="shared" si="10"/>
        <v>0</v>
      </c>
      <c r="GR27" s="10">
        <f t="shared" si="10"/>
        <v>0</v>
      </c>
    </row>
    <row r="29" spans="1:200" x14ac:dyDescent="0.3">
      <c r="B29" s="152" t="s">
        <v>1391</v>
      </c>
      <c r="C29" s="152"/>
      <c r="D29" s="152"/>
      <c r="E29" s="152"/>
      <c r="F29" s="50"/>
      <c r="G29" s="50"/>
      <c r="H29" s="50"/>
      <c r="I29" s="50"/>
      <c r="J29" s="50"/>
      <c r="K29" s="50"/>
      <c r="L29" s="50"/>
      <c r="M29" s="50"/>
    </row>
    <row r="30" spans="1:200" x14ac:dyDescent="0.3">
      <c r="B30" s="51" t="s">
        <v>755</v>
      </c>
      <c r="C30" s="51" t="s">
        <v>778</v>
      </c>
      <c r="D30" s="43">
        <f>E30/100*11</f>
        <v>8.1666666666666661</v>
      </c>
      <c r="E30" s="52">
        <f>(C27+F27+I27+L27+O27+R27)/6</f>
        <v>74.242424242424235</v>
      </c>
      <c r="F30" s="50"/>
      <c r="G30" s="50"/>
      <c r="H30" s="50"/>
      <c r="I30" s="50"/>
      <c r="J30" s="50"/>
      <c r="K30" s="50"/>
      <c r="L30" s="50"/>
      <c r="M30" s="50"/>
      <c r="T30" s="51" t="s">
        <v>755</v>
      </c>
      <c r="U30" s="51" t="s">
        <v>778</v>
      </c>
      <c r="V30">
        <v>74.2</v>
      </c>
    </row>
    <row r="31" spans="1:200" x14ac:dyDescent="0.3">
      <c r="B31" s="51" t="s">
        <v>757</v>
      </c>
      <c r="C31" s="51" t="s">
        <v>778</v>
      </c>
      <c r="D31" s="86">
        <f t="shared" ref="D31:D32" si="11">E31/100*11</f>
        <v>2.8333333333333339</v>
      </c>
      <c r="E31" s="52">
        <f>(D27+G27+J27+M27+P27+S27)/6</f>
        <v>25.757575757575761</v>
      </c>
      <c r="F31" s="50"/>
      <c r="G31" s="50"/>
      <c r="H31" s="50"/>
      <c r="I31" s="50"/>
      <c r="J31" s="50"/>
      <c r="K31" s="50"/>
      <c r="L31" s="50"/>
      <c r="M31" s="50"/>
      <c r="T31" s="51" t="s">
        <v>757</v>
      </c>
      <c r="U31" s="51" t="s">
        <v>778</v>
      </c>
      <c r="V31">
        <v>25.8</v>
      </c>
    </row>
    <row r="32" spans="1:200" x14ac:dyDescent="0.3">
      <c r="B32" s="51" t="s">
        <v>758</v>
      </c>
      <c r="C32" s="51" t="s">
        <v>778</v>
      </c>
      <c r="D32" s="86">
        <f t="shared" si="11"/>
        <v>0</v>
      </c>
      <c r="E32" s="52">
        <f>(E27+H27+K27+N27+Q27+T27)/6</f>
        <v>0</v>
      </c>
      <c r="F32" s="50"/>
      <c r="G32" s="50"/>
      <c r="H32" s="50"/>
      <c r="I32" s="50"/>
      <c r="J32" s="50"/>
      <c r="K32" s="50"/>
      <c r="L32" s="50"/>
      <c r="M32" s="50"/>
      <c r="T32" s="51" t="s">
        <v>758</v>
      </c>
      <c r="U32" s="51" t="s">
        <v>778</v>
      </c>
      <c r="V32">
        <v>0</v>
      </c>
    </row>
    <row r="33" spans="2:22" x14ac:dyDescent="0.3">
      <c r="B33" s="53"/>
      <c r="C33" s="53"/>
      <c r="D33" s="54">
        <f>SUM(D30:D32)</f>
        <v>11</v>
      </c>
      <c r="E33" s="54">
        <f>SUM(E30:E32)</f>
        <v>100</v>
      </c>
      <c r="F33" s="50"/>
      <c r="G33" s="50"/>
      <c r="H33" s="50"/>
      <c r="I33" s="50"/>
      <c r="J33" s="50"/>
      <c r="K33" s="50"/>
      <c r="L33" s="50"/>
      <c r="M33" s="50"/>
    </row>
    <row r="34" spans="2:22" ht="30" customHeight="1" x14ac:dyDescent="0.3">
      <c r="B34" s="51"/>
      <c r="C34" s="51"/>
      <c r="D34" s="177" t="s">
        <v>322</v>
      </c>
      <c r="E34" s="177"/>
      <c r="F34" s="178" t="s">
        <v>323</v>
      </c>
      <c r="G34" s="178"/>
      <c r="H34" s="178" t="s">
        <v>378</v>
      </c>
      <c r="I34" s="178"/>
      <c r="J34" s="173" t="s">
        <v>1426</v>
      </c>
      <c r="K34" s="174"/>
      <c r="L34" s="50"/>
      <c r="M34" s="50"/>
      <c r="T34" s="51" t="s">
        <v>755</v>
      </c>
      <c r="U34" s="51" t="s">
        <v>779</v>
      </c>
      <c r="V34">
        <v>74.7</v>
      </c>
    </row>
    <row r="35" spans="2:22" x14ac:dyDescent="0.3">
      <c r="B35" s="51" t="s">
        <v>755</v>
      </c>
      <c r="C35" s="51" t="s">
        <v>779</v>
      </c>
      <c r="D35" s="43">
        <f>E35/100*11</f>
        <v>7.8333333333333321</v>
      </c>
      <c r="E35" s="52">
        <f>(U27+X27+AA27+AD27+AG27+AJ27)/6</f>
        <v>71.212121212121204</v>
      </c>
      <c r="F35" s="43">
        <f>G35/100*11</f>
        <v>8.8333333333333321</v>
      </c>
      <c r="G35" s="52">
        <f>(AM27+AP27+AS27+AV27+AY27+BB27)/6</f>
        <v>80.303030303030297</v>
      </c>
      <c r="H35" s="43">
        <f>I35/100*11</f>
        <v>8</v>
      </c>
      <c r="I35" s="52">
        <f>(BE27+BH27+BK27+BN27+BQ27+BT27)/6</f>
        <v>72.727272727272734</v>
      </c>
      <c r="J35" s="87">
        <f>(U26+X26+AA26+AD26+AG26+AJ26+AM26+AP26+AS26+AV26+AY26+BB26+BE26+BH26+BK26+BN26+BQ26+BT26)/18</f>
        <v>8.2222222222222214</v>
      </c>
      <c r="K35" s="87">
        <f>(U27+X27+AA27+AD27+AG27+AJ27+AM27+AP27+AS27+AV27+AY27+BB27+BE27+BH27+BK27+BN27+BQ27+BT27)/18</f>
        <v>74.747474747474755</v>
      </c>
      <c r="L35" s="55"/>
      <c r="M35" s="55"/>
      <c r="T35" s="51" t="s">
        <v>757</v>
      </c>
      <c r="U35" s="51" t="s">
        <v>779</v>
      </c>
      <c r="V35">
        <v>25.3</v>
      </c>
    </row>
    <row r="36" spans="2:22" x14ac:dyDescent="0.3">
      <c r="B36" s="51" t="s">
        <v>757</v>
      </c>
      <c r="C36" s="51" t="s">
        <v>779</v>
      </c>
      <c r="D36" s="86">
        <f t="shared" ref="D36:D37" si="12">E36/100*11</f>
        <v>3.166666666666667</v>
      </c>
      <c r="E36" s="52">
        <f>(V27+Y27+AB27+AE27+AH27+AK27)/6</f>
        <v>28.787878787878793</v>
      </c>
      <c r="F36" s="86">
        <f t="shared" ref="F36:F37" si="13">G36/100*11</f>
        <v>2.166666666666667</v>
      </c>
      <c r="G36" s="52">
        <f>(AN27+AQ27+AT27+AW27+AZ27+BC27)/6</f>
        <v>19.696969696969699</v>
      </c>
      <c r="H36" s="86">
        <f t="shared" ref="H36:H37" si="14">I36/100*11</f>
        <v>3</v>
      </c>
      <c r="I36" s="52">
        <f>(BF27+BI27+BL27+BO27+BR27+BU27)/6</f>
        <v>27.27272727272727</v>
      </c>
      <c r="J36" s="87">
        <f>(V26+Y26+AB26+AE26+AH26+AK26+AN26+AQ26+AT26+AW26+AZ26+BC26+BF26+BI26+BL26+BO26+BR26+BU26)/18</f>
        <v>2.7777777777777777</v>
      </c>
      <c r="K36" s="87">
        <f>(V27+Y27+AB27+AE27+AH27+AK27+AN27+AQ27+AT27+AW27+AZ27+BC27+BF27+BI27+BL27+BO27+BR27+BU27)/18</f>
        <v>25.252525252525249</v>
      </c>
      <c r="L36" s="55"/>
      <c r="M36" s="55"/>
      <c r="T36" s="51" t="s">
        <v>758</v>
      </c>
      <c r="U36" s="51" t="s">
        <v>779</v>
      </c>
      <c r="V36">
        <v>0</v>
      </c>
    </row>
    <row r="37" spans="2:22" x14ac:dyDescent="0.3">
      <c r="B37" s="51" t="s">
        <v>758</v>
      </c>
      <c r="C37" s="51" t="s">
        <v>779</v>
      </c>
      <c r="D37" s="86">
        <f t="shared" si="12"/>
        <v>0</v>
      </c>
      <c r="E37" s="52">
        <f>(W27+Z27+AC27+AF27+AI27+AL27)/6</f>
        <v>0</v>
      </c>
      <c r="F37" s="86">
        <f t="shared" si="13"/>
        <v>0</v>
      </c>
      <c r="G37" s="52">
        <f>(AO27+AR27+AU27+AX27+BA27+BD27)/6</f>
        <v>0</v>
      </c>
      <c r="H37" s="86">
        <f t="shared" si="14"/>
        <v>0</v>
      </c>
      <c r="I37" s="52">
        <f>(BG27+BJ27+BM27+BP27+BS27+BV27)/6</f>
        <v>0</v>
      </c>
      <c r="J37" s="87">
        <f>(W26+Z26+AC26+AF26+AI26+AL26+AO26+AR26+AU26+AX26+BA26+BD26+BG26+BJ26+BM26+BP26+BS26+BV26)/18</f>
        <v>0</v>
      </c>
      <c r="K37" s="87">
        <f>(W27+Z27+AC27+AF27+AI27+AL27+AO27+AR27+AU27+AX27+BA27+BD27+BG27+BJ27+BM27+BP27+BS27+BV27)/18</f>
        <v>0</v>
      </c>
      <c r="L37" s="55"/>
      <c r="M37" s="55"/>
    </row>
    <row r="38" spans="2:22" x14ac:dyDescent="0.3">
      <c r="B38" s="51"/>
      <c r="C38" s="51"/>
      <c r="D38" s="56">
        <f t="shared" ref="D38:I38" si="15">SUM(D35:D37)</f>
        <v>11</v>
      </c>
      <c r="E38" s="56">
        <f t="shared" si="15"/>
        <v>100</v>
      </c>
      <c r="F38" s="56">
        <f t="shared" si="15"/>
        <v>11</v>
      </c>
      <c r="G38" s="57">
        <f t="shared" si="15"/>
        <v>100</v>
      </c>
      <c r="H38" s="56">
        <f t="shared" si="15"/>
        <v>11</v>
      </c>
      <c r="I38" s="56">
        <f t="shared" si="15"/>
        <v>100</v>
      </c>
      <c r="J38" s="88">
        <f>(J35+J36+J37)/1</f>
        <v>11</v>
      </c>
      <c r="K38" s="88">
        <f>(K35+K36+K37)/1</f>
        <v>100</v>
      </c>
      <c r="L38" s="58"/>
      <c r="M38" s="58"/>
      <c r="T38" s="51" t="s">
        <v>755</v>
      </c>
      <c r="U38" s="51" t="s">
        <v>780</v>
      </c>
      <c r="V38">
        <v>71.2</v>
      </c>
    </row>
    <row r="39" spans="2:22" x14ac:dyDescent="0.3">
      <c r="B39" s="51" t="s">
        <v>755</v>
      </c>
      <c r="C39" s="51" t="s">
        <v>780</v>
      </c>
      <c r="D39" s="59">
        <f>E39/100*11</f>
        <v>7.8333333333333321</v>
      </c>
      <c r="E39" s="52">
        <f>(BW27+BZ27+CC27+CF27+CI27+CL27)/6</f>
        <v>71.212121212121204</v>
      </c>
      <c r="F39" s="50"/>
      <c r="G39" s="50"/>
      <c r="H39" s="50"/>
      <c r="I39" s="50"/>
      <c r="J39" s="50"/>
      <c r="K39" s="50"/>
      <c r="L39" s="50"/>
      <c r="M39" s="50"/>
      <c r="T39" s="51" t="s">
        <v>757</v>
      </c>
      <c r="U39" s="51" t="s">
        <v>780</v>
      </c>
      <c r="V39">
        <v>28.8</v>
      </c>
    </row>
    <row r="40" spans="2:22" x14ac:dyDescent="0.3">
      <c r="B40" s="51" t="s">
        <v>757</v>
      </c>
      <c r="C40" s="51" t="s">
        <v>780</v>
      </c>
      <c r="D40" s="59">
        <f t="shared" ref="D40:D41" si="16">E40/100*11</f>
        <v>3.1666666666666661</v>
      </c>
      <c r="E40" s="52">
        <f>(BX27+CA27+CD27+CG27+CJ27+CM27)/6</f>
        <v>28.787878787878785</v>
      </c>
      <c r="F40" s="50"/>
      <c r="G40" s="50"/>
      <c r="H40" s="50"/>
      <c r="I40" s="50"/>
      <c r="J40" s="50"/>
      <c r="K40" s="50"/>
      <c r="L40" s="50"/>
      <c r="M40" s="50"/>
      <c r="T40" s="51" t="s">
        <v>758</v>
      </c>
      <c r="U40" s="51" t="s">
        <v>780</v>
      </c>
      <c r="V40">
        <v>0</v>
      </c>
    </row>
    <row r="41" spans="2:22" x14ac:dyDescent="0.3">
      <c r="B41" s="51" t="s">
        <v>758</v>
      </c>
      <c r="C41" s="51" t="s">
        <v>780</v>
      </c>
      <c r="D41" s="59">
        <f t="shared" si="16"/>
        <v>0</v>
      </c>
      <c r="E41" s="52">
        <f>(BY27+CB27+CE27+CH27+CK27+CN27)/6</f>
        <v>0</v>
      </c>
      <c r="F41" s="50"/>
      <c r="G41" s="50"/>
      <c r="H41" s="50"/>
      <c r="I41" s="50"/>
      <c r="J41" s="50"/>
      <c r="K41" s="50"/>
      <c r="L41" s="50"/>
      <c r="M41" s="50"/>
    </row>
    <row r="42" spans="2:22" x14ac:dyDescent="0.3">
      <c r="B42" s="53"/>
      <c r="C42" s="53"/>
      <c r="D42" s="56">
        <f>SUM(D39:D41)</f>
        <v>10.999999999999998</v>
      </c>
      <c r="E42" s="57">
        <f>SUM(E39:E41)</f>
        <v>99.999999999999986</v>
      </c>
      <c r="F42" s="50"/>
      <c r="G42" s="50"/>
      <c r="H42" s="50"/>
      <c r="I42" s="50"/>
      <c r="J42" s="50"/>
      <c r="K42" s="50"/>
      <c r="L42" s="50"/>
      <c r="M42" s="50"/>
      <c r="T42" s="51" t="s">
        <v>755</v>
      </c>
      <c r="U42" s="51" t="s">
        <v>781</v>
      </c>
      <c r="V42">
        <v>80.900000000000006</v>
      </c>
    </row>
    <row r="43" spans="2:22" x14ac:dyDescent="0.3">
      <c r="B43" s="51"/>
      <c r="C43" s="51"/>
      <c r="D43" s="181" t="s">
        <v>330</v>
      </c>
      <c r="E43" s="182"/>
      <c r="F43" s="179" t="s">
        <v>325</v>
      </c>
      <c r="G43" s="180"/>
      <c r="H43" s="175" t="s">
        <v>331</v>
      </c>
      <c r="I43" s="176"/>
      <c r="J43" s="175" t="s">
        <v>332</v>
      </c>
      <c r="K43" s="176"/>
      <c r="L43" s="175" t="s">
        <v>43</v>
      </c>
      <c r="M43" s="176"/>
      <c r="N43" s="89" t="s">
        <v>1426</v>
      </c>
      <c r="O43" s="90"/>
      <c r="T43" s="51" t="s">
        <v>757</v>
      </c>
      <c r="U43" s="51" t="s">
        <v>781</v>
      </c>
      <c r="V43">
        <v>19.100000000000001</v>
      </c>
    </row>
    <row r="44" spans="2:22" x14ac:dyDescent="0.3">
      <c r="B44" s="51" t="s">
        <v>755</v>
      </c>
      <c r="C44" s="51" t="s">
        <v>781</v>
      </c>
      <c r="D44" s="43">
        <f>E44/100*11</f>
        <v>9.5000000000000018</v>
      </c>
      <c r="E44" s="52">
        <f>(CO27+CR27+CU27+CX27+DA27+DD27)/6</f>
        <v>86.363636363636374</v>
      </c>
      <c r="F44" s="43">
        <f>G44/100*11</f>
        <v>9.6666666666666661</v>
      </c>
      <c r="G44" s="52">
        <f>(DG27+DJ27+DM27+DP27+DS27+DV27)/6</f>
        <v>87.878787878787875</v>
      </c>
      <c r="H44" s="43">
        <f>I44/100*11</f>
        <v>8.5</v>
      </c>
      <c r="I44" s="52">
        <f>(DY27+EB27+EE27+EH27+EK27+EN27)/6</f>
        <v>77.272727272727266</v>
      </c>
      <c r="J44" s="43">
        <f>K44/100*11</f>
        <v>8</v>
      </c>
      <c r="K44" s="52">
        <f>(EQ27+ET27+EW27+EZ27+FC27+FF27)/6</f>
        <v>72.727272727272734</v>
      </c>
      <c r="L44" s="43">
        <f>M44/100*11</f>
        <v>8.8333333333333339</v>
      </c>
      <c r="M44" s="52">
        <f>(FI27+FL27+FO27+FR27+FU27+FX27)/6</f>
        <v>80.303030303030312</v>
      </c>
      <c r="N44" s="87">
        <f>(CO26+CR26+CU26+CX26+DA26+DD26+DG26+DJ26+DM26+DP26+DS26+DV26+DY26+EB26+EE26+EH26+EK26+EN26+EQ26+ET26+EW26+EZ26+FC26+FF26+FI26+FL26+FO26+FR26+FU26+FX26)/30</f>
        <v>8.9</v>
      </c>
      <c r="O44" s="87">
        <f>(CO27+CR27+CU27+CX27+DA27+DD27+DG27+DJ27+DM27+DP27+DS27+DV27+DY27+EB27+EE27+EH27+EK27+EN27+EQ27+ET27+EW27+EZ27+FC27+FF27+FI27+FL27+FO27+FR27+FU27+FX27)/30</f>
        <v>80.909090909090921</v>
      </c>
      <c r="T44" s="51" t="s">
        <v>758</v>
      </c>
      <c r="U44" s="51" t="s">
        <v>781</v>
      </c>
      <c r="V44">
        <v>0</v>
      </c>
    </row>
    <row r="45" spans="2:22" x14ac:dyDescent="0.3">
      <c r="B45" s="51" t="s">
        <v>757</v>
      </c>
      <c r="C45" s="51" t="s">
        <v>781</v>
      </c>
      <c r="D45" s="86">
        <f t="shared" ref="D45:D46" si="17">E45/100*11</f>
        <v>1.5</v>
      </c>
      <c r="E45" s="52">
        <f>(CP27+CS27+CV27+CY27+DB27+DE27)/6</f>
        <v>13.636363636363635</v>
      </c>
      <c r="F45" s="86">
        <f t="shared" ref="F45:F46" si="18">G45/100*11</f>
        <v>1.3333333333333335</v>
      </c>
      <c r="G45" s="52">
        <f>(DH27+DK27+DN27+DQ27+DT27+DW27)/6</f>
        <v>12.121212121212123</v>
      </c>
      <c r="H45" s="86">
        <f t="shared" ref="H45:H46" si="19">I45/100*11</f>
        <v>2.5</v>
      </c>
      <c r="I45" s="52">
        <f>(DZ27+EC27+EF27+EI27+EL27+EO27)/6</f>
        <v>22.72727272727273</v>
      </c>
      <c r="J45" s="86">
        <f t="shared" ref="J45:J46" si="20">K45/100*11</f>
        <v>3.0000000000000004</v>
      </c>
      <c r="K45" s="52">
        <f>(ER27+EU27+EX27+FA27+FD27+FG27)/6</f>
        <v>27.272727272727277</v>
      </c>
      <c r="L45" s="86">
        <f t="shared" ref="L45:L46" si="21">M45/100*11</f>
        <v>2.166666666666667</v>
      </c>
      <c r="M45" s="52">
        <f>(FJ27+FM27+FP27+FS27+FV27+FY27)/6</f>
        <v>19.696969696969699</v>
      </c>
      <c r="N45" s="87">
        <f>(CP26+CS26+CV26+CY26+DB26+DE26+DH26+DK26+DN26+DQ26+DT26+DW26+DZ26+EC26+EF26+EI26+EL26+EO26+ER26+EU26+EX26+FA26+FD26+FG26+FJ26+FM26+FP26+FS26+FV26+FY26)/30</f>
        <v>2.1</v>
      </c>
      <c r="O45" s="87">
        <f>(CP27+CS27+CV27+CY27+DB27+DE27+DH27+DK27+DN27+DQ27+DT27+DW27+DZ27+EC27+EF27+EI27+EL27+EO27+ER27+EU27+EX27+FA27+FD27+FG27+FJ27+FM27+FP27+FS27+FV27+FY27)/30</f>
        <v>19.09090909090909</v>
      </c>
    </row>
    <row r="46" spans="2:22" x14ac:dyDescent="0.3">
      <c r="B46" s="51" t="s">
        <v>758</v>
      </c>
      <c r="C46" s="51" t="s">
        <v>781</v>
      </c>
      <c r="D46" s="86">
        <f t="shared" si="17"/>
        <v>0</v>
      </c>
      <c r="E46" s="52">
        <f>(CQ27+CT27+CW27+CZ27+DC27+DF27)/6</f>
        <v>0</v>
      </c>
      <c r="F46" s="86">
        <f t="shared" si="18"/>
        <v>0</v>
      </c>
      <c r="G46" s="52">
        <f>(DI27+DL27+DO27+DR27+DU27+DX27)/6</f>
        <v>0</v>
      </c>
      <c r="H46" s="86">
        <f t="shared" si="19"/>
        <v>0</v>
      </c>
      <c r="I46" s="52">
        <f>(EA27+ED27+EG27+EJ27+EM27+EP27)/6</f>
        <v>0</v>
      </c>
      <c r="J46" s="86">
        <f t="shared" si="20"/>
        <v>0</v>
      </c>
      <c r="K46" s="52">
        <f>(ES27+EV27+EY27+FB27+FE27+FH27)/6</f>
        <v>0</v>
      </c>
      <c r="L46" s="86">
        <f t="shared" si="21"/>
        <v>0</v>
      </c>
      <c r="M46" s="52">
        <f>(FK27+FN27+FQ27+FT27+FW27+FZ27)/6</f>
        <v>0</v>
      </c>
      <c r="N46" s="87">
        <f>(CQ26+CT26+CW26+CZ26+DC26+DF26+DI26+DL26+DO26+DR26+DU26+DX26+EA26+ED26+EG26+EJ26+EM26+EP26+ES26+EV26+EY26+FB26+FE26+FH26+FK26+FN26+FQ26+FT26+FW26+FZ26)/30</f>
        <v>0</v>
      </c>
      <c r="O46" s="87">
        <f>(CQ27+CT27+CW27+CZ27+DC27+DF27+DI27+DL27+DO27+DR27+DU27+DX27+EA27+ED27+EG27+EJ27+EM27+EP27+ES27+EV27+EY27+FB27+FE27+FH27+FK27+FN27+FQ27+FT27+FW27+FZ27)/30</f>
        <v>0</v>
      </c>
      <c r="T46" s="51" t="s">
        <v>755</v>
      </c>
      <c r="U46" s="51" t="s">
        <v>782</v>
      </c>
      <c r="V46">
        <v>87.9</v>
      </c>
    </row>
    <row r="47" spans="2:22" x14ac:dyDescent="0.3">
      <c r="B47" s="51"/>
      <c r="C47" s="51"/>
      <c r="D47" s="56">
        <f t="shared" ref="D47:M47" si="22">SUM(D44:D46)</f>
        <v>11.000000000000002</v>
      </c>
      <c r="E47" s="56">
        <f t="shared" si="22"/>
        <v>100.00000000000001</v>
      </c>
      <c r="F47" s="56">
        <f t="shared" si="22"/>
        <v>11</v>
      </c>
      <c r="G47" s="57">
        <f t="shared" si="22"/>
        <v>100</v>
      </c>
      <c r="H47" s="56">
        <f t="shared" si="22"/>
        <v>11</v>
      </c>
      <c r="I47" s="56">
        <f t="shared" si="22"/>
        <v>100</v>
      </c>
      <c r="J47" s="56">
        <f t="shared" si="22"/>
        <v>11</v>
      </c>
      <c r="K47" s="56">
        <f t="shared" si="22"/>
        <v>100.00000000000001</v>
      </c>
      <c r="L47" s="56">
        <f t="shared" si="22"/>
        <v>11</v>
      </c>
      <c r="M47" s="56">
        <f t="shared" si="22"/>
        <v>100.00000000000001</v>
      </c>
      <c r="N47" s="88">
        <f>(N44+N45+N46)/1</f>
        <v>11</v>
      </c>
      <c r="O47" s="88">
        <f>(O44+O45+O46)/1</f>
        <v>100.00000000000001</v>
      </c>
      <c r="T47" s="51" t="s">
        <v>757</v>
      </c>
      <c r="U47" s="51" t="s">
        <v>782</v>
      </c>
      <c r="V47">
        <v>12.1</v>
      </c>
    </row>
    <row r="48" spans="2:22" x14ac:dyDescent="0.3">
      <c r="B48" s="51" t="s">
        <v>755</v>
      </c>
      <c r="C48" s="51" t="s">
        <v>782</v>
      </c>
      <c r="D48" s="43">
        <f>E48/100*11</f>
        <v>9.6666666666666661</v>
      </c>
      <c r="E48" s="52">
        <f>(GA27+GD27+GG27+GJ27+GM27+GP27)/6</f>
        <v>87.878787878787875</v>
      </c>
      <c r="F48" s="50"/>
      <c r="G48" s="50"/>
      <c r="H48" s="50"/>
      <c r="I48" s="50"/>
      <c r="J48" s="50"/>
      <c r="K48" s="50"/>
      <c r="L48" s="50"/>
      <c r="M48" s="50"/>
      <c r="T48" s="51" t="s">
        <v>758</v>
      </c>
      <c r="U48" s="51" t="s">
        <v>782</v>
      </c>
      <c r="V48">
        <v>0</v>
      </c>
    </row>
    <row r="49" spans="2:13" x14ac:dyDescent="0.3">
      <c r="B49" s="51" t="s">
        <v>757</v>
      </c>
      <c r="C49" s="51" t="s">
        <v>782</v>
      </c>
      <c r="D49" s="86">
        <f t="shared" ref="D49:D50" si="23">E49/100*11</f>
        <v>1.333333333333333</v>
      </c>
      <c r="E49" s="52">
        <f>(GB27+GE27+GH27+GK27+GN27+GQ27)/6</f>
        <v>12.121212121212119</v>
      </c>
      <c r="F49" s="50"/>
      <c r="G49" s="50"/>
      <c r="H49" s="50"/>
      <c r="I49" s="50"/>
      <c r="J49" s="50"/>
      <c r="K49" s="50"/>
      <c r="L49" s="50"/>
      <c r="M49" s="50"/>
    </row>
    <row r="50" spans="2:13" x14ac:dyDescent="0.3">
      <c r="B50" s="51" t="s">
        <v>758</v>
      </c>
      <c r="C50" s="51" t="s">
        <v>782</v>
      </c>
      <c r="D50" s="86">
        <f t="shared" si="23"/>
        <v>0</v>
      </c>
      <c r="E50" s="52">
        <f>(GC27+GF27+GI27+GL27+GO27+GR27)/6</f>
        <v>0</v>
      </c>
      <c r="F50" s="50"/>
      <c r="G50" s="50"/>
      <c r="H50" s="50"/>
      <c r="I50" s="50"/>
      <c r="J50" s="50"/>
      <c r="K50" s="50"/>
      <c r="L50" s="50"/>
      <c r="M50" s="50"/>
    </row>
    <row r="51" spans="2:13" x14ac:dyDescent="0.3">
      <c r="B51" s="51"/>
      <c r="C51" s="51"/>
      <c r="D51" s="56">
        <f>SUM(D48:D50)</f>
        <v>11</v>
      </c>
      <c r="E51" s="57">
        <f>SUM(E48:E50)</f>
        <v>100</v>
      </c>
      <c r="F51" s="50"/>
      <c r="G51" s="50"/>
      <c r="H51" s="50"/>
      <c r="I51" s="50"/>
      <c r="J51" s="50"/>
      <c r="K51" s="50"/>
      <c r="L51" s="50"/>
      <c r="M51" s="50"/>
    </row>
  </sheetData>
  <mergeCells count="163">
    <mergeCell ref="GP2:GQ2"/>
    <mergeCell ref="L43:M43"/>
    <mergeCell ref="B29:E29"/>
    <mergeCell ref="D34:E34"/>
    <mergeCell ref="F34:G34"/>
    <mergeCell ref="H34:I34"/>
    <mergeCell ref="F43:G43"/>
    <mergeCell ref="D43:E43"/>
    <mergeCell ref="H43:I43"/>
    <mergeCell ref="J43:K4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J34:K34"/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8" t="s">
        <v>1401</v>
      </c>
      <c r="IS2" s="138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98" t="s">
        <v>0</v>
      </c>
      <c r="B4" s="98" t="s">
        <v>170</v>
      </c>
      <c r="C4" s="109" t="s">
        <v>412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 t="s">
        <v>321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25" t="s">
        <v>869</v>
      </c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7"/>
      <c r="DY4" s="154" t="s">
        <v>324</v>
      </c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6"/>
      <c r="HZ4" s="153" t="s">
        <v>415</v>
      </c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</row>
    <row r="5" spans="1:254" ht="15" customHeight="1" x14ac:dyDescent="0.3">
      <c r="A5" s="98"/>
      <c r="B5" s="98"/>
      <c r="C5" s="149" t="s">
        <v>320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 t="s">
        <v>413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7" t="s">
        <v>323</v>
      </c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 t="s">
        <v>414</v>
      </c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 t="s">
        <v>378</v>
      </c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9" t="s">
        <v>379</v>
      </c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 t="s">
        <v>330</v>
      </c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7" t="s">
        <v>331</v>
      </c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75" t="s">
        <v>332</v>
      </c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76"/>
      <c r="HE5" s="130" t="s">
        <v>43</v>
      </c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57"/>
      <c r="HZ5" s="147" t="s">
        <v>327</v>
      </c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</row>
    <row r="6" spans="1:254" ht="4.2" hidden="1" customHeight="1" x14ac:dyDescent="0.3">
      <c r="A6" s="98"/>
      <c r="B6" s="9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  <c r="IR6" s="147"/>
      <c r="IS6" s="147"/>
      <c r="IT6" s="147"/>
    </row>
    <row r="7" spans="1:254" ht="16.2" hidden="1" customHeight="1" thickBot="1" x14ac:dyDescent="0.35">
      <c r="A7" s="98"/>
      <c r="B7" s="9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</row>
    <row r="8" spans="1:254" ht="17.399999999999999" hidden="1" customHeight="1" thickBot="1" x14ac:dyDescent="0.35">
      <c r="A8" s="98"/>
      <c r="B8" s="9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  <c r="IT8" s="147"/>
    </row>
    <row r="9" spans="1:254" ht="18" hidden="1" customHeight="1" thickBot="1" x14ac:dyDescent="0.35">
      <c r="A9" s="98"/>
      <c r="B9" s="9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</row>
    <row r="10" spans="1:254" ht="30" hidden="1" customHeight="1" thickBot="1" x14ac:dyDescent="0.35">
      <c r="A10" s="98"/>
      <c r="B10" s="9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  <c r="IT10" s="147"/>
    </row>
    <row r="11" spans="1:254" ht="15.6" x14ac:dyDescent="0.3">
      <c r="A11" s="98"/>
      <c r="B11" s="98"/>
      <c r="C11" s="149" t="s">
        <v>122</v>
      </c>
      <c r="D11" s="149" t="s">
        <v>2</v>
      </c>
      <c r="E11" s="149" t="s">
        <v>3</v>
      </c>
      <c r="F11" s="149" t="s">
        <v>123</v>
      </c>
      <c r="G11" s="149" t="s">
        <v>6</v>
      </c>
      <c r="H11" s="149" t="s">
        <v>7</v>
      </c>
      <c r="I11" s="149" t="s">
        <v>124</v>
      </c>
      <c r="J11" s="149"/>
      <c r="K11" s="149"/>
      <c r="L11" s="149" t="s">
        <v>163</v>
      </c>
      <c r="M11" s="149"/>
      <c r="N11" s="149"/>
      <c r="O11" s="149" t="s">
        <v>125</v>
      </c>
      <c r="P11" s="149"/>
      <c r="Q11" s="149"/>
      <c r="R11" s="149" t="s">
        <v>126</v>
      </c>
      <c r="S11" s="149"/>
      <c r="T11" s="149"/>
      <c r="U11" s="149" t="s">
        <v>127</v>
      </c>
      <c r="V11" s="149"/>
      <c r="W11" s="149"/>
      <c r="X11" s="149" t="s">
        <v>128</v>
      </c>
      <c r="Y11" s="149"/>
      <c r="Z11" s="149"/>
      <c r="AA11" s="149" t="s">
        <v>129</v>
      </c>
      <c r="AB11" s="149"/>
      <c r="AC11" s="149"/>
      <c r="AD11" s="149" t="s">
        <v>1242</v>
      </c>
      <c r="AE11" s="149"/>
      <c r="AF11" s="149"/>
      <c r="AG11" s="149" t="s">
        <v>164</v>
      </c>
      <c r="AH11" s="149"/>
      <c r="AI11" s="149"/>
      <c r="AJ11" s="147" t="s">
        <v>130</v>
      </c>
      <c r="AK11" s="147"/>
      <c r="AL11" s="147"/>
      <c r="AM11" s="147" t="s">
        <v>1251</v>
      </c>
      <c r="AN11" s="147"/>
      <c r="AO11" s="147"/>
      <c r="AP11" s="149" t="s">
        <v>131</v>
      </c>
      <c r="AQ11" s="149"/>
      <c r="AR11" s="149"/>
      <c r="AS11" s="149" t="s">
        <v>132</v>
      </c>
      <c r="AT11" s="149"/>
      <c r="AU11" s="149"/>
      <c r="AV11" s="147" t="s">
        <v>133</v>
      </c>
      <c r="AW11" s="147"/>
      <c r="AX11" s="147"/>
      <c r="AY11" s="149" t="s">
        <v>134</v>
      </c>
      <c r="AZ11" s="149"/>
      <c r="BA11" s="149"/>
      <c r="BB11" s="149" t="s">
        <v>135</v>
      </c>
      <c r="BC11" s="149"/>
      <c r="BD11" s="149"/>
      <c r="BE11" s="149" t="s">
        <v>136</v>
      </c>
      <c r="BF11" s="149"/>
      <c r="BG11" s="149"/>
      <c r="BH11" s="149" t="s">
        <v>137</v>
      </c>
      <c r="BI11" s="149"/>
      <c r="BJ11" s="149"/>
      <c r="BK11" s="149" t="s">
        <v>1257</v>
      </c>
      <c r="BL11" s="149"/>
      <c r="BM11" s="149"/>
      <c r="BN11" s="147" t="s">
        <v>138</v>
      </c>
      <c r="BO11" s="147"/>
      <c r="BP11" s="147"/>
      <c r="BQ11" s="147" t="s">
        <v>139</v>
      </c>
      <c r="BR11" s="147"/>
      <c r="BS11" s="147"/>
      <c r="BT11" s="147" t="s">
        <v>140</v>
      </c>
      <c r="BU11" s="147"/>
      <c r="BV11" s="147"/>
      <c r="BW11" s="147" t="s">
        <v>141</v>
      </c>
      <c r="BX11" s="147"/>
      <c r="BY11" s="147"/>
      <c r="BZ11" s="147" t="s">
        <v>142</v>
      </c>
      <c r="CA11" s="147"/>
      <c r="CB11" s="147"/>
      <c r="CC11" s="147" t="s">
        <v>143</v>
      </c>
      <c r="CD11" s="147"/>
      <c r="CE11" s="147"/>
      <c r="CF11" s="147" t="s">
        <v>144</v>
      </c>
      <c r="CG11" s="147"/>
      <c r="CH11" s="147"/>
      <c r="CI11" s="147" t="s">
        <v>145</v>
      </c>
      <c r="CJ11" s="147"/>
      <c r="CK11" s="147"/>
      <c r="CL11" s="147" t="s">
        <v>146</v>
      </c>
      <c r="CM11" s="147"/>
      <c r="CN11" s="147"/>
      <c r="CO11" s="147" t="s">
        <v>165</v>
      </c>
      <c r="CP11" s="147"/>
      <c r="CQ11" s="147"/>
      <c r="CR11" s="147" t="s">
        <v>147</v>
      </c>
      <c r="CS11" s="147"/>
      <c r="CT11" s="147"/>
      <c r="CU11" s="147" t="s">
        <v>148</v>
      </c>
      <c r="CV11" s="147"/>
      <c r="CW11" s="147"/>
      <c r="CX11" s="147" t="s">
        <v>149</v>
      </c>
      <c r="CY11" s="147"/>
      <c r="CZ11" s="147"/>
      <c r="DA11" s="147" t="s">
        <v>150</v>
      </c>
      <c r="DB11" s="147"/>
      <c r="DC11" s="147"/>
      <c r="DD11" s="147" t="s">
        <v>416</v>
      </c>
      <c r="DE11" s="147"/>
      <c r="DF11" s="147"/>
      <c r="DG11" s="147" t="s">
        <v>417</v>
      </c>
      <c r="DH11" s="147"/>
      <c r="DI11" s="147"/>
      <c r="DJ11" s="147" t="s">
        <v>418</v>
      </c>
      <c r="DK11" s="147"/>
      <c r="DL11" s="147"/>
      <c r="DM11" s="147" t="s">
        <v>419</v>
      </c>
      <c r="DN11" s="147"/>
      <c r="DO11" s="147"/>
      <c r="DP11" s="147" t="s">
        <v>420</v>
      </c>
      <c r="DQ11" s="147"/>
      <c r="DR11" s="147"/>
      <c r="DS11" s="147" t="s">
        <v>421</v>
      </c>
      <c r="DT11" s="147"/>
      <c r="DU11" s="147"/>
      <c r="DV11" s="147" t="s">
        <v>422</v>
      </c>
      <c r="DW11" s="147"/>
      <c r="DX11" s="147"/>
      <c r="DY11" s="147" t="s">
        <v>151</v>
      </c>
      <c r="DZ11" s="147"/>
      <c r="EA11" s="147"/>
      <c r="EB11" s="147" t="s">
        <v>152</v>
      </c>
      <c r="EC11" s="147"/>
      <c r="ED11" s="147"/>
      <c r="EE11" s="147" t="s">
        <v>153</v>
      </c>
      <c r="EF11" s="147"/>
      <c r="EG11" s="147"/>
      <c r="EH11" s="147" t="s">
        <v>166</v>
      </c>
      <c r="EI11" s="147"/>
      <c r="EJ11" s="147"/>
      <c r="EK11" s="147" t="s">
        <v>154</v>
      </c>
      <c r="EL11" s="147"/>
      <c r="EM11" s="147"/>
      <c r="EN11" s="147" t="s">
        <v>155</v>
      </c>
      <c r="EO11" s="147"/>
      <c r="EP11" s="147"/>
      <c r="EQ11" s="147" t="s">
        <v>156</v>
      </c>
      <c r="ER11" s="147"/>
      <c r="ES11" s="147"/>
      <c r="ET11" s="147" t="s">
        <v>157</v>
      </c>
      <c r="EU11" s="147"/>
      <c r="EV11" s="147"/>
      <c r="EW11" s="147" t="s">
        <v>158</v>
      </c>
      <c r="EX11" s="147"/>
      <c r="EY11" s="147"/>
      <c r="EZ11" s="147" t="s">
        <v>159</v>
      </c>
      <c r="FA11" s="147"/>
      <c r="FB11" s="147"/>
      <c r="FC11" s="147" t="s">
        <v>160</v>
      </c>
      <c r="FD11" s="147"/>
      <c r="FE11" s="147"/>
      <c r="FF11" s="147" t="s">
        <v>161</v>
      </c>
      <c r="FG11" s="147"/>
      <c r="FH11" s="147"/>
      <c r="FI11" s="147" t="s">
        <v>162</v>
      </c>
      <c r="FJ11" s="147"/>
      <c r="FK11" s="147"/>
      <c r="FL11" s="147" t="s">
        <v>167</v>
      </c>
      <c r="FM11" s="147"/>
      <c r="FN11" s="147"/>
      <c r="FO11" s="147" t="s">
        <v>168</v>
      </c>
      <c r="FP11" s="147"/>
      <c r="FQ11" s="147"/>
      <c r="FR11" s="147" t="s">
        <v>423</v>
      </c>
      <c r="FS11" s="147"/>
      <c r="FT11" s="147"/>
      <c r="FU11" s="147" t="s">
        <v>424</v>
      </c>
      <c r="FV11" s="147"/>
      <c r="FW11" s="147"/>
      <c r="FX11" s="147" t="s">
        <v>425</v>
      </c>
      <c r="FY11" s="147"/>
      <c r="FZ11" s="147"/>
      <c r="GA11" s="147" t="s">
        <v>426</v>
      </c>
      <c r="GB11" s="147"/>
      <c r="GC11" s="147"/>
      <c r="GD11" s="147" t="s">
        <v>427</v>
      </c>
      <c r="GE11" s="147"/>
      <c r="GF11" s="147"/>
      <c r="GG11" s="147" t="s">
        <v>428</v>
      </c>
      <c r="GH11" s="147"/>
      <c r="GI11" s="147"/>
      <c r="GJ11" s="147" t="s">
        <v>1335</v>
      </c>
      <c r="GK11" s="147"/>
      <c r="GL11" s="147"/>
      <c r="GM11" s="147" t="s">
        <v>1336</v>
      </c>
      <c r="GN11" s="147"/>
      <c r="GO11" s="147"/>
      <c r="GP11" s="147" t="s">
        <v>1338</v>
      </c>
      <c r="GQ11" s="147"/>
      <c r="GR11" s="147"/>
      <c r="GS11" s="147" t="s">
        <v>1342</v>
      </c>
      <c r="GT11" s="147"/>
      <c r="GU11" s="147"/>
      <c r="GV11" s="147" t="s">
        <v>1348</v>
      </c>
      <c r="GW11" s="147"/>
      <c r="GX11" s="147"/>
      <c r="GY11" s="147" t="s">
        <v>1349</v>
      </c>
      <c r="GZ11" s="147"/>
      <c r="HA11" s="147"/>
      <c r="HB11" s="147" t="s">
        <v>1353</v>
      </c>
      <c r="HC11" s="147"/>
      <c r="HD11" s="147"/>
      <c r="HE11" s="147" t="s">
        <v>1354</v>
      </c>
      <c r="HF11" s="147"/>
      <c r="HG11" s="147"/>
      <c r="HH11" s="147" t="s">
        <v>1356</v>
      </c>
      <c r="HI11" s="147"/>
      <c r="HJ11" s="147"/>
      <c r="HK11" s="147" t="s">
        <v>1360</v>
      </c>
      <c r="HL11" s="147"/>
      <c r="HM11" s="147"/>
      <c r="HN11" s="147" t="s">
        <v>1362</v>
      </c>
      <c r="HO11" s="147"/>
      <c r="HP11" s="147"/>
      <c r="HQ11" s="147" t="s">
        <v>1365</v>
      </c>
      <c r="HR11" s="147"/>
      <c r="HS11" s="147"/>
      <c r="HT11" s="147" t="s">
        <v>1370</v>
      </c>
      <c r="HU11" s="147"/>
      <c r="HV11" s="147"/>
      <c r="HW11" s="147" t="s">
        <v>1371</v>
      </c>
      <c r="HX11" s="147"/>
      <c r="HY11" s="147"/>
      <c r="HZ11" s="147" t="s">
        <v>429</v>
      </c>
      <c r="IA11" s="147"/>
      <c r="IB11" s="147"/>
      <c r="IC11" s="147" t="s">
        <v>430</v>
      </c>
      <c r="ID11" s="147"/>
      <c r="IE11" s="147"/>
      <c r="IF11" s="147" t="s">
        <v>431</v>
      </c>
      <c r="IG11" s="147"/>
      <c r="IH11" s="147"/>
      <c r="II11" s="147" t="s">
        <v>432</v>
      </c>
      <c r="IJ11" s="147"/>
      <c r="IK11" s="147"/>
      <c r="IL11" s="147" t="s">
        <v>433</v>
      </c>
      <c r="IM11" s="147"/>
      <c r="IN11" s="147"/>
      <c r="IO11" s="147" t="s">
        <v>434</v>
      </c>
      <c r="IP11" s="147"/>
      <c r="IQ11" s="147"/>
      <c r="IR11" s="147" t="s">
        <v>435</v>
      </c>
      <c r="IS11" s="147"/>
      <c r="IT11" s="147"/>
    </row>
    <row r="12" spans="1:254" ht="91.5" customHeight="1" x14ac:dyDescent="0.3">
      <c r="A12" s="98"/>
      <c r="B12" s="98"/>
      <c r="C12" s="97" t="s">
        <v>1227</v>
      </c>
      <c r="D12" s="97"/>
      <c r="E12" s="97"/>
      <c r="F12" s="95" t="s">
        <v>1230</v>
      </c>
      <c r="G12" s="95"/>
      <c r="H12" s="95"/>
      <c r="I12" s="95" t="s">
        <v>1231</v>
      </c>
      <c r="J12" s="95"/>
      <c r="K12" s="95"/>
      <c r="L12" s="95" t="s">
        <v>1235</v>
      </c>
      <c r="M12" s="95"/>
      <c r="N12" s="95"/>
      <c r="O12" s="95" t="s">
        <v>1236</v>
      </c>
      <c r="P12" s="95"/>
      <c r="Q12" s="95"/>
      <c r="R12" s="95" t="s">
        <v>1237</v>
      </c>
      <c r="S12" s="95"/>
      <c r="T12" s="95"/>
      <c r="U12" s="95" t="s">
        <v>614</v>
      </c>
      <c r="V12" s="95"/>
      <c r="W12" s="95"/>
      <c r="X12" s="95" t="s">
        <v>1388</v>
      </c>
      <c r="Y12" s="95"/>
      <c r="Z12" s="95"/>
      <c r="AA12" s="97" t="s">
        <v>617</v>
      </c>
      <c r="AB12" s="97"/>
      <c r="AC12" s="97"/>
      <c r="AD12" s="97" t="s">
        <v>1243</v>
      </c>
      <c r="AE12" s="97"/>
      <c r="AF12" s="97"/>
      <c r="AG12" s="95" t="s">
        <v>1244</v>
      </c>
      <c r="AH12" s="95"/>
      <c r="AI12" s="95"/>
      <c r="AJ12" s="95" t="s">
        <v>1248</v>
      </c>
      <c r="AK12" s="95"/>
      <c r="AL12" s="95"/>
      <c r="AM12" s="97" t="s">
        <v>1250</v>
      </c>
      <c r="AN12" s="97"/>
      <c r="AO12" s="97"/>
      <c r="AP12" s="95" t="s">
        <v>624</v>
      </c>
      <c r="AQ12" s="95"/>
      <c r="AR12" s="95"/>
      <c r="AS12" s="97" t="s">
        <v>1252</v>
      </c>
      <c r="AT12" s="97"/>
      <c r="AU12" s="97"/>
      <c r="AV12" s="95" t="s">
        <v>1253</v>
      </c>
      <c r="AW12" s="95"/>
      <c r="AX12" s="95"/>
      <c r="AY12" s="95" t="s">
        <v>630</v>
      </c>
      <c r="AZ12" s="95"/>
      <c r="BA12" s="95"/>
      <c r="BB12" s="95" t="s">
        <v>1254</v>
      </c>
      <c r="BC12" s="95"/>
      <c r="BD12" s="95"/>
      <c r="BE12" s="95" t="s">
        <v>1255</v>
      </c>
      <c r="BF12" s="95"/>
      <c r="BG12" s="95"/>
      <c r="BH12" s="95" t="s">
        <v>1256</v>
      </c>
      <c r="BI12" s="95"/>
      <c r="BJ12" s="95"/>
      <c r="BK12" s="95" t="s">
        <v>1262</v>
      </c>
      <c r="BL12" s="95"/>
      <c r="BM12" s="95"/>
      <c r="BN12" s="95" t="s">
        <v>1258</v>
      </c>
      <c r="BO12" s="95"/>
      <c r="BP12" s="95"/>
      <c r="BQ12" s="95" t="s">
        <v>1259</v>
      </c>
      <c r="BR12" s="95"/>
      <c r="BS12" s="95"/>
      <c r="BT12" s="95" t="s">
        <v>645</v>
      </c>
      <c r="BU12" s="95"/>
      <c r="BV12" s="95"/>
      <c r="BW12" s="95" t="s">
        <v>1267</v>
      </c>
      <c r="BX12" s="95"/>
      <c r="BY12" s="95"/>
      <c r="BZ12" s="95" t="s">
        <v>648</v>
      </c>
      <c r="CA12" s="95"/>
      <c r="CB12" s="95"/>
      <c r="CC12" s="95" t="s">
        <v>651</v>
      </c>
      <c r="CD12" s="95"/>
      <c r="CE12" s="95"/>
      <c r="CF12" s="95" t="s">
        <v>1270</v>
      </c>
      <c r="CG12" s="95"/>
      <c r="CH12" s="95"/>
      <c r="CI12" s="95" t="s">
        <v>1274</v>
      </c>
      <c r="CJ12" s="95"/>
      <c r="CK12" s="95"/>
      <c r="CL12" s="95" t="s">
        <v>1275</v>
      </c>
      <c r="CM12" s="95"/>
      <c r="CN12" s="95"/>
      <c r="CO12" s="95" t="s">
        <v>1276</v>
      </c>
      <c r="CP12" s="95"/>
      <c r="CQ12" s="95"/>
      <c r="CR12" s="95" t="s">
        <v>1277</v>
      </c>
      <c r="CS12" s="95"/>
      <c r="CT12" s="95"/>
      <c r="CU12" s="95" t="s">
        <v>1278</v>
      </c>
      <c r="CV12" s="95"/>
      <c r="CW12" s="95"/>
      <c r="CX12" s="95" t="s">
        <v>1279</v>
      </c>
      <c r="CY12" s="95"/>
      <c r="CZ12" s="95"/>
      <c r="DA12" s="95" t="s">
        <v>661</v>
      </c>
      <c r="DB12" s="95"/>
      <c r="DC12" s="95"/>
      <c r="DD12" s="95" t="s">
        <v>1284</v>
      </c>
      <c r="DE12" s="95"/>
      <c r="DF12" s="95"/>
      <c r="DG12" s="95" t="s">
        <v>1285</v>
      </c>
      <c r="DH12" s="95"/>
      <c r="DI12" s="95"/>
      <c r="DJ12" s="95" t="s">
        <v>1289</v>
      </c>
      <c r="DK12" s="95"/>
      <c r="DL12" s="95"/>
      <c r="DM12" s="95" t="s">
        <v>674</v>
      </c>
      <c r="DN12" s="95"/>
      <c r="DO12" s="95"/>
      <c r="DP12" s="95" t="s">
        <v>677</v>
      </c>
      <c r="DQ12" s="95"/>
      <c r="DR12" s="95"/>
      <c r="DS12" s="95" t="s">
        <v>1291</v>
      </c>
      <c r="DT12" s="95"/>
      <c r="DU12" s="95"/>
      <c r="DV12" s="95" t="s">
        <v>651</v>
      </c>
      <c r="DW12" s="95"/>
      <c r="DX12" s="95"/>
      <c r="DY12" s="95" t="s">
        <v>1296</v>
      </c>
      <c r="DZ12" s="95"/>
      <c r="EA12" s="95"/>
      <c r="EB12" s="95" t="s">
        <v>1297</v>
      </c>
      <c r="EC12" s="95"/>
      <c r="ED12" s="95"/>
      <c r="EE12" s="95" t="s">
        <v>686</v>
      </c>
      <c r="EF12" s="95"/>
      <c r="EG12" s="95"/>
      <c r="EH12" s="95" t="s">
        <v>1300</v>
      </c>
      <c r="EI12" s="95"/>
      <c r="EJ12" s="95"/>
      <c r="EK12" s="95" t="s">
        <v>690</v>
      </c>
      <c r="EL12" s="95"/>
      <c r="EM12" s="95"/>
      <c r="EN12" s="95" t="s">
        <v>691</v>
      </c>
      <c r="EO12" s="95"/>
      <c r="EP12" s="95"/>
      <c r="EQ12" s="95" t="s">
        <v>1303</v>
      </c>
      <c r="ER12" s="95"/>
      <c r="ES12" s="95"/>
      <c r="ET12" s="95" t="s">
        <v>1304</v>
      </c>
      <c r="EU12" s="95"/>
      <c r="EV12" s="95"/>
      <c r="EW12" s="95" t="s">
        <v>1305</v>
      </c>
      <c r="EX12" s="95"/>
      <c r="EY12" s="95"/>
      <c r="EZ12" s="95" t="s">
        <v>1306</v>
      </c>
      <c r="FA12" s="95"/>
      <c r="FB12" s="95"/>
      <c r="FC12" s="95" t="s">
        <v>1308</v>
      </c>
      <c r="FD12" s="95"/>
      <c r="FE12" s="95"/>
      <c r="FF12" s="95" t="s">
        <v>1315</v>
      </c>
      <c r="FG12" s="95"/>
      <c r="FH12" s="95"/>
      <c r="FI12" s="95" t="s">
        <v>1312</v>
      </c>
      <c r="FJ12" s="95"/>
      <c r="FK12" s="95"/>
      <c r="FL12" s="95" t="s">
        <v>1313</v>
      </c>
      <c r="FM12" s="95"/>
      <c r="FN12" s="95"/>
      <c r="FO12" s="149" t="s">
        <v>709</v>
      </c>
      <c r="FP12" s="149"/>
      <c r="FQ12" s="149"/>
      <c r="FR12" s="95" t="s">
        <v>1320</v>
      </c>
      <c r="FS12" s="95"/>
      <c r="FT12" s="95"/>
      <c r="FU12" s="95" t="s">
        <v>1322</v>
      </c>
      <c r="FV12" s="95"/>
      <c r="FW12" s="95"/>
      <c r="FX12" s="95" t="s">
        <v>714</v>
      </c>
      <c r="FY12" s="95"/>
      <c r="FZ12" s="95"/>
      <c r="GA12" s="95" t="s">
        <v>1324</v>
      </c>
      <c r="GB12" s="95"/>
      <c r="GC12" s="95"/>
      <c r="GD12" s="95" t="s">
        <v>1326</v>
      </c>
      <c r="GE12" s="95"/>
      <c r="GF12" s="95"/>
      <c r="GG12" s="95" t="s">
        <v>1330</v>
      </c>
      <c r="GH12" s="95"/>
      <c r="GI12" s="95"/>
      <c r="GJ12" s="97" t="s">
        <v>1331</v>
      </c>
      <c r="GK12" s="97"/>
      <c r="GL12" s="97"/>
      <c r="GM12" s="95" t="s">
        <v>722</v>
      </c>
      <c r="GN12" s="95"/>
      <c r="GO12" s="95"/>
      <c r="GP12" s="95" t="s">
        <v>1337</v>
      </c>
      <c r="GQ12" s="95"/>
      <c r="GR12" s="95"/>
      <c r="GS12" s="95" t="s">
        <v>1343</v>
      </c>
      <c r="GT12" s="95"/>
      <c r="GU12" s="95"/>
      <c r="GV12" s="95" t="s">
        <v>1344</v>
      </c>
      <c r="GW12" s="95"/>
      <c r="GX12" s="95"/>
      <c r="GY12" s="95" t="s">
        <v>727</v>
      </c>
      <c r="GZ12" s="95"/>
      <c r="HA12" s="95"/>
      <c r="HB12" s="95" t="s">
        <v>728</v>
      </c>
      <c r="HC12" s="95"/>
      <c r="HD12" s="95"/>
      <c r="HE12" s="95" t="s">
        <v>731</v>
      </c>
      <c r="HF12" s="95"/>
      <c r="HG12" s="95"/>
      <c r="HH12" s="95" t="s">
        <v>1355</v>
      </c>
      <c r="HI12" s="95"/>
      <c r="HJ12" s="95"/>
      <c r="HK12" s="95" t="s">
        <v>1361</v>
      </c>
      <c r="HL12" s="95"/>
      <c r="HM12" s="95"/>
      <c r="HN12" s="95" t="s">
        <v>1363</v>
      </c>
      <c r="HO12" s="95"/>
      <c r="HP12" s="95"/>
      <c r="HQ12" s="95" t="s">
        <v>1366</v>
      </c>
      <c r="HR12" s="95"/>
      <c r="HS12" s="95"/>
      <c r="HT12" s="95" t="s">
        <v>740</v>
      </c>
      <c r="HU12" s="95"/>
      <c r="HV12" s="95"/>
      <c r="HW12" s="95" t="s">
        <v>602</v>
      </c>
      <c r="HX12" s="95"/>
      <c r="HY12" s="95"/>
      <c r="HZ12" s="95" t="s">
        <v>1372</v>
      </c>
      <c r="IA12" s="95"/>
      <c r="IB12" s="95"/>
      <c r="IC12" s="95" t="s">
        <v>1375</v>
      </c>
      <c r="ID12" s="95"/>
      <c r="IE12" s="95"/>
      <c r="IF12" s="95" t="s">
        <v>746</v>
      </c>
      <c r="IG12" s="95"/>
      <c r="IH12" s="95"/>
      <c r="II12" s="95" t="s">
        <v>1379</v>
      </c>
      <c r="IJ12" s="95"/>
      <c r="IK12" s="95"/>
      <c r="IL12" s="95" t="s">
        <v>1380</v>
      </c>
      <c r="IM12" s="95"/>
      <c r="IN12" s="95"/>
      <c r="IO12" s="95" t="s">
        <v>1384</v>
      </c>
      <c r="IP12" s="95"/>
      <c r="IQ12" s="95"/>
      <c r="IR12" s="95" t="s">
        <v>750</v>
      </c>
      <c r="IS12" s="95"/>
      <c r="IT12" s="95"/>
    </row>
    <row r="13" spans="1:254" ht="131.25" customHeight="1" x14ac:dyDescent="0.3">
      <c r="A13" s="98"/>
      <c r="B13" s="98"/>
      <c r="C13" s="30" t="s">
        <v>794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91" t="s">
        <v>171</v>
      </c>
      <c r="B39" s="92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93" t="s">
        <v>783</v>
      </c>
      <c r="B40" s="94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52" t="s">
        <v>1391</v>
      </c>
      <c r="C42" s="152"/>
      <c r="D42" s="152"/>
      <c r="E42" s="152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86" t="s">
        <v>322</v>
      </c>
      <c r="E47" s="186"/>
      <c r="F47" s="178" t="s">
        <v>323</v>
      </c>
      <c r="G47" s="178"/>
      <c r="H47" s="184" t="s">
        <v>414</v>
      </c>
      <c r="I47" s="184"/>
      <c r="J47" s="184" t="s">
        <v>378</v>
      </c>
      <c r="K47" s="184"/>
    </row>
    <row r="48" spans="1:254" x14ac:dyDescent="0.3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86" t="s">
        <v>330</v>
      </c>
      <c r="E56" s="186"/>
      <c r="F56" s="184" t="s">
        <v>325</v>
      </c>
      <c r="G56" s="184"/>
      <c r="H56" s="184" t="s">
        <v>331</v>
      </c>
      <c r="I56" s="184"/>
      <c r="J56" s="184" t="s">
        <v>332</v>
      </c>
      <c r="K56" s="184"/>
      <c r="L56" s="153" t="s">
        <v>43</v>
      </c>
      <c r="M56" s="153"/>
    </row>
    <row r="57" spans="2:13" x14ac:dyDescent="0.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2"/>
  <sheetViews>
    <sheetView topLeftCell="A16" workbookViewId="0">
      <selection activeCell="D40" sqref="D40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790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8" t="s">
        <v>1401</v>
      </c>
      <c r="IS2" s="138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90" t="s">
        <v>0</v>
      </c>
      <c r="B4" s="190" t="s">
        <v>170</v>
      </c>
      <c r="C4" s="154" t="s">
        <v>412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6"/>
      <c r="X4" s="154" t="s">
        <v>321</v>
      </c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6"/>
      <c r="DD4" s="154" t="s">
        <v>869</v>
      </c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6"/>
      <c r="DY4" s="154" t="s">
        <v>324</v>
      </c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6"/>
      <c r="HZ4" s="154" t="s">
        <v>1395</v>
      </c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6"/>
    </row>
    <row r="5" spans="1:254" x14ac:dyDescent="0.3">
      <c r="A5" s="191"/>
      <c r="B5" s="191"/>
      <c r="C5" s="175" t="s">
        <v>320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76"/>
      <c r="X5" s="175" t="s">
        <v>413</v>
      </c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76"/>
      <c r="AS5" s="175" t="s">
        <v>323</v>
      </c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76"/>
      <c r="BN5" s="175" t="s">
        <v>414</v>
      </c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76"/>
      <c r="CI5" s="175" t="s">
        <v>378</v>
      </c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76"/>
      <c r="DD5" s="175" t="s">
        <v>379</v>
      </c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76"/>
      <c r="DY5" s="175" t="s">
        <v>330</v>
      </c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76"/>
      <c r="ET5" s="175" t="s">
        <v>325</v>
      </c>
      <c r="EU5" s="185"/>
      <c r="EV5" s="185"/>
      <c r="EW5" s="185"/>
      <c r="EX5" s="185"/>
      <c r="EY5" s="185"/>
      <c r="EZ5" s="185"/>
      <c r="FA5" s="185"/>
      <c r="FB5" s="185"/>
      <c r="FC5" s="185"/>
      <c r="FD5" s="185"/>
      <c r="FE5" s="185"/>
      <c r="FF5" s="185"/>
      <c r="FG5" s="185"/>
      <c r="FH5" s="185"/>
      <c r="FI5" s="185"/>
      <c r="FJ5" s="185"/>
      <c r="FK5" s="185"/>
      <c r="FL5" s="185"/>
      <c r="FM5" s="185"/>
      <c r="FN5" s="176"/>
      <c r="FO5" s="175" t="s">
        <v>331</v>
      </c>
      <c r="FP5" s="185"/>
      <c r="FQ5" s="185"/>
      <c r="FR5" s="185"/>
      <c r="FS5" s="185"/>
      <c r="FT5" s="185"/>
      <c r="FU5" s="185"/>
      <c r="FV5" s="185"/>
      <c r="FW5" s="185"/>
      <c r="FX5" s="185"/>
      <c r="FY5" s="185"/>
      <c r="FZ5" s="185"/>
      <c r="GA5" s="185"/>
      <c r="GB5" s="185"/>
      <c r="GC5" s="185"/>
      <c r="GD5" s="185"/>
      <c r="GE5" s="185"/>
      <c r="GF5" s="185"/>
      <c r="GG5" s="185"/>
      <c r="GH5" s="185"/>
      <c r="GI5" s="176"/>
      <c r="GJ5" s="175" t="s">
        <v>332</v>
      </c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76"/>
      <c r="HE5" s="175" t="s">
        <v>43</v>
      </c>
      <c r="HF5" s="185"/>
      <c r="HG5" s="185"/>
      <c r="HH5" s="185"/>
      <c r="HI5" s="185"/>
      <c r="HJ5" s="185"/>
      <c r="HK5" s="185"/>
      <c r="HL5" s="185"/>
      <c r="HM5" s="185"/>
      <c r="HN5" s="185"/>
      <c r="HO5" s="185"/>
      <c r="HP5" s="185"/>
      <c r="HQ5" s="185"/>
      <c r="HR5" s="185"/>
      <c r="HS5" s="185"/>
      <c r="HT5" s="185"/>
      <c r="HU5" s="185"/>
      <c r="HV5" s="185"/>
      <c r="HW5" s="185"/>
      <c r="HX5" s="185"/>
      <c r="HY5" s="176"/>
      <c r="HZ5" s="175" t="s">
        <v>327</v>
      </c>
      <c r="IA5" s="185"/>
      <c r="IB5" s="185"/>
      <c r="IC5" s="185"/>
      <c r="ID5" s="185"/>
      <c r="IE5" s="185"/>
      <c r="IF5" s="185"/>
      <c r="IG5" s="185"/>
      <c r="IH5" s="185"/>
      <c r="II5" s="185"/>
      <c r="IJ5" s="185"/>
      <c r="IK5" s="185"/>
      <c r="IL5" s="185"/>
      <c r="IM5" s="185"/>
      <c r="IN5" s="185"/>
      <c r="IO5" s="185"/>
      <c r="IP5" s="185"/>
      <c r="IQ5" s="185"/>
      <c r="IR5" s="185"/>
      <c r="IS5" s="185"/>
      <c r="IT5" s="176"/>
    </row>
    <row r="6" spans="1:254" x14ac:dyDescent="0.3">
      <c r="A6" s="191"/>
      <c r="B6" s="191"/>
      <c r="C6" s="175" t="s">
        <v>122</v>
      </c>
      <c r="D6" s="185"/>
      <c r="E6" s="176"/>
      <c r="F6" s="175" t="s">
        <v>123</v>
      </c>
      <c r="G6" s="185"/>
      <c r="H6" s="176"/>
      <c r="I6" s="175" t="s">
        <v>124</v>
      </c>
      <c r="J6" s="185"/>
      <c r="K6" s="176"/>
      <c r="L6" s="175" t="s">
        <v>163</v>
      </c>
      <c r="M6" s="185"/>
      <c r="N6" s="176"/>
      <c r="O6" s="175" t="s">
        <v>125</v>
      </c>
      <c r="P6" s="185"/>
      <c r="Q6" s="176"/>
      <c r="R6" s="175" t="s">
        <v>126</v>
      </c>
      <c r="S6" s="185"/>
      <c r="T6" s="176"/>
      <c r="U6" s="175" t="s">
        <v>127</v>
      </c>
      <c r="V6" s="185"/>
      <c r="W6" s="176"/>
      <c r="X6" s="175" t="s">
        <v>128</v>
      </c>
      <c r="Y6" s="185"/>
      <c r="Z6" s="176"/>
      <c r="AA6" s="175" t="s">
        <v>129</v>
      </c>
      <c r="AB6" s="185"/>
      <c r="AC6" s="176"/>
      <c r="AD6" s="175" t="s">
        <v>1242</v>
      </c>
      <c r="AE6" s="185"/>
      <c r="AF6" s="176"/>
      <c r="AG6" s="175" t="s">
        <v>164</v>
      </c>
      <c r="AH6" s="185"/>
      <c r="AI6" s="176"/>
      <c r="AJ6" s="175" t="s">
        <v>130</v>
      </c>
      <c r="AK6" s="185"/>
      <c r="AL6" s="176"/>
      <c r="AM6" s="175" t="s">
        <v>1251</v>
      </c>
      <c r="AN6" s="185"/>
      <c r="AO6" s="176"/>
      <c r="AP6" s="175" t="s">
        <v>131</v>
      </c>
      <c r="AQ6" s="185"/>
      <c r="AR6" s="176"/>
      <c r="AS6" s="175" t="s">
        <v>132</v>
      </c>
      <c r="AT6" s="185"/>
      <c r="AU6" s="176"/>
      <c r="AV6" s="175" t="s">
        <v>133</v>
      </c>
      <c r="AW6" s="185"/>
      <c r="AX6" s="176"/>
      <c r="AY6" s="175" t="s">
        <v>134</v>
      </c>
      <c r="AZ6" s="185"/>
      <c r="BA6" s="176"/>
      <c r="BB6" s="175" t="s">
        <v>135</v>
      </c>
      <c r="BC6" s="185"/>
      <c r="BD6" s="176"/>
      <c r="BE6" s="175" t="s">
        <v>136</v>
      </c>
      <c r="BF6" s="185"/>
      <c r="BG6" s="176"/>
      <c r="BH6" s="175" t="s">
        <v>137</v>
      </c>
      <c r="BI6" s="185"/>
      <c r="BJ6" s="176"/>
      <c r="BK6" s="175" t="s">
        <v>1257</v>
      </c>
      <c r="BL6" s="185"/>
      <c r="BM6" s="176"/>
      <c r="BN6" s="175" t="s">
        <v>138</v>
      </c>
      <c r="BO6" s="185"/>
      <c r="BP6" s="176"/>
      <c r="BQ6" s="175" t="s">
        <v>139</v>
      </c>
      <c r="BR6" s="185"/>
      <c r="BS6" s="176"/>
      <c r="BT6" s="175" t="s">
        <v>140</v>
      </c>
      <c r="BU6" s="185"/>
      <c r="BV6" s="176"/>
      <c r="BW6" s="175" t="s">
        <v>141</v>
      </c>
      <c r="BX6" s="185"/>
      <c r="BY6" s="176"/>
      <c r="BZ6" s="175" t="s">
        <v>142</v>
      </c>
      <c r="CA6" s="185"/>
      <c r="CB6" s="176"/>
      <c r="CC6" s="175" t="s">
        <v>143</v>
      </c>
      <c r="CD6" s="185"/>
      <c r="CE6" s="176"/>
      <c r="CF6" s="175" t="s">
        <v>144</v>
      </c>
      <c r="CG6" s="185"/>
      <c r="CH6" s="176"/>
      <c r="CI6" s="175" t="s">
        <v>145</v>
      </c>
      <c r="CJ6" s="185"/>
      <c r="CK6" s="176"/>
      <c r="CL6" s="175" t="s">
        <v>146</v>
      </c>
      <c r="CM6" s="185"/>
      <c r="CN6" s="176"/>
      <c r="CO6" s="175" t="s">
        <v>165</v>
      </c>
      <c r="CP6" s="185"/>
      <c r="CQ6" s="176"/>
      <c r="CR6" s="175" t="s">
        <v>147</v>
      </c>
      <c r="CS6" s="185"/>
      <c r="CT6" s="176"/>
      <c r="CU6" s="175" t="s">
        <v>148</v>
      </c>
      <c r="CV6" s="185"/>
      <c r="CW6" s="176"/>
      <c r="CX6" s="175" t="s">
        <v>149</v>
      </c>
      <c r="CY6" s="185"/>
      <c r="CZ6" s="176"/>
      <c r="DA6" s="175" t="s">
        <v>150</v>
      </c>
      <c r="DB6" s="185"/>
      <c r="DC6" s="176"/>
      <c r="DD6" s="175" t="s">
        <v>416</v>
      </c>
      <c r="DE6" s="185"/>
      <c r="DF6" s="176"/>
      <c r="DG6" s="175" t="s">
        <v>417</v>
      </c>
      <c r="DH6" s="185"/>
      <c r="DI6" s="176"/>
      <c r="DJ6" s="175" t="s">
        <v>418</v>
      </c>
      <c r="DK6" s="185"/>
      <c r="DL6" s="176"/>
      <c r="DM6" s="175" t="s">
        <v>419</v>
      </c>
      <c r="DN6" s="185"/>
      <c r="DO6" s="176"/>
      <c r="DP6" s="175" t="s">
        <v>420</v>
      </c>
      <c r="DQ6" s="185"/>
      <c r="DR6" s="176"/>
      <c r="DS6" s="175" t="s">
        <v>421</v>
      </c>
      <c r="DT6" s="185"/>
      <c r="DU6" s="176"/>
      <c r="DV6" s="175" t="s">
        <v>422</v>
      </c>
      <c r="DW6" s="185"/>
      <c r="DX6" s="176"/>
      <c r="DY6" s="175" t="s">
        <v>151</v>
      </c>
      <c r="DZ6" s="185"/>
      <c r="EA6" s="176"/>
      <c r="EB6" s="175" t="s">
        <v>152</v>
      </c>
      <c r="EC6" s="185"/>
      <c r="ED6" s="176"/>
      <c r="EE6" s="175" t="s">
        <v>153</v>
      </c>
      <c r="EF6" s="185"/>
      <c r="EG6" s="176"/>
      <c r="EH6" s="175" t="s">
        <v>166</v>
      </c>
      <c r="EI6" s="185"/>
      <c r="EJ6" s="176"/>
      <c r="EK6" s="175" t="s">
        <v>154</v>
      </c>
      <c r="EL6" s="185"/>
      <c r="EM6" s="176"/>
      <c r="EN6" s="175" t="s">
        <v>155</v>
      </c>
      <c r="EO6" s="185"/>
      <c r="EP6" s="176"/>
      <c r="EQ6" s="175" t="s">
        <v>156</v>
      </c>
      <c r="ER6" s="185"/>
      <c r="ES6" s="176"/>
      <c r="ET6" s="175" t="s">
        <v>157</v>
      </c>
      <c r="EU6" s="185"/>
      <c r="EV6" s="176"/>
      <c r="EW6" s="175" t="s">
        <v>158</v>
      </c>
      <c r="EX6" s="185"/>
      <c r="EY6" s="176"/>
      <c r="EZ6" s="175" t="s">
        <v>159</v>
      </c>
      <c r="FA6" s="185"/>
      <c r="FB6" s="176"/>
      <c r="FC6" s="175" t="s">
        <v>160</v>
      </c>
      <c r="FD6" s="185"/>
      <c r="FE6" s="176"/>
      <c r="FF6" s="175" t="s">
        <v>161</v>
      </c>
      <c r="FG6" s="185"/>
      <c r="FH6" s="176"/>
      <c r="FI6" s="175" t="s">
        <v>162</v>
      </c>
      <c r="FJ6" s="185"/>
      <c r="FK6" s="176"/>
      <c r="FL6" s="175" t="s">
        <v>167</v>
      </c>
      <c r="FM6" s="185"/>
      <c r="FN6" s="176"/>
      <c r="FO6" s="175" t="s">
        <v>168</v>
      </c>
      <c r="FP6" s="185"/>
      <c r="FQ6" s="176"/>
      <c r="FR6" s="175" t="s">
        <v>423</v>
      </c>
      <c r="FS6" s="185"/>
      <c r="FT6" s="176"/>
      <c r="FU6" s="175" t="s">
        <v>424</v>
      </c>
      <c r="FV6" s="185"/>
      <c r="FW6" s="176"/>
      <c r="FX6" s="175" t="s">
        <v>425</v>
      </c>
      <c r="FY6" s="185"/>
      <c r="FZ6" s="176"/>
      <c r="GA6" s="175" t="s">
        <v>426</v>
      </c>
      <c r="GB6" s="185"/>
      <c r="GC6" s="176"/>
      <c r="GD6" s="175" t="s">
        <v>427</v>
      </c>
      <c r="GE6" s="185"/>
      <c r="GF6" s="176"/>
      <c r="GG6" s="175" t="s">
        <v>428</v>
      </c>
      <c r="GH6" s="185"/>
      <c r="GI6" s="176"/>
      <c r="GJ6" s="175" t="s">
        <v>1335</v>
      </c>
      <c r="GK6" s="185"/>
      <c r="GL6" s="176"/>
      <c r="GM6" s="175" t="s">
        <v>1336</v>
      </c>
      <c r="GN6" s="185"/>
      <c r="GO6" s="176"/>
      <c r="GP6" s="175" t="s">
        <v>1338</v>
      </c>
      <c r="GQ6" s="185"/>
      <c r="GR6" s="176"/>
      <c r="GS6" s="175" t="s">
        <v>1342</v>
      </c>
      <c r="GT6" s="185"/>
      <c r="GU6" s="176"/>
      <c r="GV6" s="175" t="s">
        <v>1348</v>
      </c>
      <c r="GW6" s="185"/>
      <c r="GX6" s="176"/>
      <c r="GY6" s="175" t="s">
        <v>1349</v>
      </c>
      <c r="GZ6" s="185"/>
      <c r="HA6" s="176"/>
      <c r="HB6" s="175" t="s">
        <v>1353</v>
      </c>
      <c r="HC6" s="185"/>
      <c r="HD6" s="176"/>
      <c r="HE6" s="175" t="s">
        <v>1354</v>
      </c>
      <c r="HF6" s="185"/>
      <c r="HG6" s="176"/>
      <c r="HH6" s="175" t="s">
        <v>1356</v>
      </c>
      <c r="HI6" s="185"/>
      <c r="HJ6" s="176"/>
      <c r="HK6" s="175" t="s">
        <v>1360</v>
      </c>
      <c r="HL6" s="185"/>
      <c r="HM6" s="176"/>
      <c r="HN6" s="175" t="s">
        <v>1362</v>
      </c>
      <c r="HO6" s="185"/>
      <c r="HP6" s="176"/>
      <c r="HQ6" s="175" t="s">
        <v>1365</v>
      </c>
      <c r="HR6" s="185"/>
      <c r="HS6" s="176"/>
      <c r="HT6" s="175" t="s">
        <v>1370</v>
      </c>
      <c r="HU6" s="185"/>
      <c r="HV6" s="176"/>
      <c r="HW6" s="175" t="s">
        <v>1371</v>
      </c>
      <c r="HX6" s="185"/>
      <c r="HY6" s="176"/>
      <c r="HZ6" s="175" t="s">
        <v>429</v>
      </c>
      <c r="IA6" s="185"/>
      <c r="IB6" s="176"/>
      <c r="IC6" s="175" t="s">
        <v>430</v>
      </c>
      <c r="ID6" s="185"/>
      <c r="IE6" s="176"/>
      <c r="IF6" s="175" t="s">
        <v>431</v>
      </c>
      <c r="IG6" s="185"/>
      <c r="IH6" s="176"/>
      <c r="II6" s="175" t="s">
        <v>432</v>
      </c>
      <c r="IJ6" s="185"/>
      <c r="IK6" s="176"/>
      <c r="IL6" s="175" t="s">
        <v>433</v>
      </c>
      <c r="IM6" s="185"/>
      <c r="IN6" s="176"/>
      <c r="IO6" s="175" t="s">
        <v>434</v>
      </c>
      <c r="IP6" s="185"/>
      <c r="IQ6" s="176"/>
      <c r="IR6" s="175" t="s">
        <v>435</v>
      </c>
      <c r="IS6" s="185"/>
      <c r="IT6" s="176"/>
    </row>
    <row r="7" spans="1:254" ht="120" customHeight="1" x14ac:dyDescent="0.3">
      <c r="A7" s="191"/>
      <c r="B7" s="191"/>
      <c r="C7" s="187" t="s">
        <v>1227</v>
      </c>
      <c r="D7" s="189"/>
      <c r="E7" s="188"/>
      <c r="F7" s="187" t="s">
        <v>1230</v>
      </c>
      <c r="G7" s="189"/>
      <c r="H7" s="188"/>
      <c r="I7" s="187" t="s">
        <v>1231</v>
      </c>
      <c r="J7" s="189"/>
      <c r="K7" s="188"/>
      <c r="L7" s="187" t="s">
        <v>1235</v>
      </c>
      <c r="M7" s="189"/>
      <c r="N7" s="188"/>
      <c r="O7" s="187" t="s">
        <v>1236</v>
      </c>
      <c r="P7" s="189"/>
      <c r="Q7" s="188"/>
      <c r="R7" s="187" t="s">
        <v>1237</v>
      </c>
      <c r="S7" s="189"/>
      <c r="T7" s="188"/>
      <c r="U7" s="187" t="s">
        <v>614</v>
      </c>
      <c r="V7" s="189"/>
      <c r="W7" s="188"/>
      <c r="X7" s="187" t="s">
        <v>1388</v>
      </c>
      <c r="Y7" s="189"/>
      <c r="Z7" s="188"/>
      <c r="AA7" s="187" t="s">
        <v>617</v>
      </c>
      <c r="AB7" s="189"/>
      <c r="AC7" s="188"/>
      <c r="AD7" s="187" t="s">
        <v>1243</v>
      </c>
      <c r="AE7" s="189"/>
      <c r="AF7" s="188"/>
      <c r="AG7" s="187" t="s">
        <v>1244</v>
      </c>
      <c r="AH7" s="189"/>
      <c r="AI7" s="188"/>
      <c r="AJ7" s="187" t="s">
        <v>1248</v>
      </c>
      <c r="AK7" s="189"/>
      <c r="AL7" s="188"/>
      <c r="AM7" s="187" t="s">
        <v>1250</v>
      </c>
      <c r="AN7" s="189"/>
      <c r="AO7" s="188"/>
      <c r="AP7" s="187" t="s">
        <v>624</v>
      </c>
      <c r="AQ7" s="189"/>
      <c r="AR7" s="188"/>
      <c r="AS7" s="187" t="s">
        <v>1252</v>
      </c>
      <c r="AT7" s="189"/>
      <c r="AU7" s="188"/>
      <c r="AV7" s="187" t="s">
        <v>1253</v>
      </c>
      <c r="AW7" s="189"/>
      <c r="AX7" s="188"/>
      <c r="AY7" s="187" t="s">
        <v>630</v>
      </c>
      <c r="AZ7" s="189"/>
      <c r="BA7" s="188"/>
      <c r="BB7" s="187" t="s">
        <v>1254</v>
      </c>
      <c r="BC7" s="189"/>
      <c r="BD7" s="188"/>
      <c r="BE7" s="187" t="s">
        <v>1255</v>
      </c>
      <c r="BF7" s="189"/>
      <c r="BG7" s="188"/>
      <c r="BH7" s="187" t="s">
        <v>1256</v>
      </c>
      <c r="BI7" s="189"/>
      <c r="BJ7" s="188"/>
      <c r="BK7" s="187" t="s">
        <v>1262</v>
      </c>
      <c r="BL7" s="189"/>
      <c r="BM7" s="188"/>
      <c r="BN7" s="187" t="s">
        <v>1258</v>
      </c>
      <c r="BO7" s="189"/>
      <c r="BP7" s="188"/>
      <c r="BQ7" s="187" t="s">
        <v>1259</v>
      </c>
      <c r="BR7" s="189"/>
      <c r="BS7" s="188"/>
      <c r="BT7" s="187" t="s">
        <v>645</v>
      </c>
      <c r="BU7" s="189"/>
      <c r="BV7" s="188"/>
      <c r="BW7" s="187" t="s">
        <v>1267</v>
      </c>
      <c r="BX7" s="189"/>
      <c r="BY7" s="188"/>
      <c r="BZ7" s="187" t="s">
        <v>648</v>
      </c>
      <c r="CA7" s="189"/>
      <c r="CB7" s="188"/>
      <c r="CC7" s="187" t="s">
        <v>651</v>
      </c>
      <c r="CD7" s="189"/>
      <c r="CE7" s="188"/>
      <c r="CF7" s="187" t="s">
        <v>1270</v>
      </c>
      <c r="CG7" s="189"/>
      <c r="CH7" s="188"/>
      <c r="CI7" s="187" t="s">
        <v>1274</v>
      </c>
      <c r="CJ7" s="189"/>
      <c r="CK7" s="188"/>
      <c r="CL7" s="187" t="s">
        <v>1275</v>
      </c>
      <c r="CM7" s="189"/>
      <c r="CN7" s="188"/>
      <c r="CO7" s="187" t="s">
        <v>1276</v>
      </c>
      <c r="CP7" s="189"/>
      <c r="CQ7" s="188"/>
      <c r="CR7" s="187" t="s">
        <v>1277</v>
      </c>
      <c r="CS7" s="189"/>
      <c r="CT7" s="188"/>
      <c r="CU7" s="187" t="s">
        <v>1278</v>
      </c>
      <c r="CV7" s="189"/>
      <c r="CW7" s="188"/>
      <c r="CX7" s="187" t="s">
        <v>1279</v>
      </c>
      <c r="CY7" s="189"/>
      <c r="CZ7" s="188"/>
      <c r="DA7" s="187" t="s">
        <v>661</v>
      </c>
      <c r="DB7" s="189"/>
      <c r="DC7" s="188"/>
      <c r="DD7" s="187" t="s">
        <v>1284</v>
      </c>
      <c r="DE7" s="189"/>
      <c r="DF7" s="188"/>
      <c r="DG7" s="187" t="s">
        <v>1285</v>
      </c>
      <c r="DH7" s="189"/>
      <c r="DI7" s="188"/>
      <c r="DJ7" s="187" t="s">
        <v>1289</v>
      </c>
      <c r="DK7" s="189"/>
      <c r="DL7" s="188"/>
      <c r="DM7" s="187" t="s">
        <v>674</v>
      </c>
      <c r="DN7" s="189"/>
      <c r="DO7" s="188"/>
      <c r="DP7" s="187" t="s">
        <v>677</v>
      </c>
      <c r="DQ7" s="189"/>
      <c r="DR7" s="188"/>
      <c r="DS7" s="187" t="s">
        <v>1291</v>
      </c>
      <c r="DT7" s="189"/>
      <c r="DU7" s="188"/>
      <c r="DV7" s="187" t="s">
        <v>651</v>
      </c>
      <c r="DW7" s="189"/>
      <c r="DX7" s="188"/>
      <c r="DY7" s="187" t="s">
        <v>1296</v>
      </c>
      <c r="DZ7" s="189"/>
      <c r="EA7" s="188"/>
      <c r="EB7" s="187" t="s">
        <v>1297</v>
      </c>
      <c r="EC7" s="189"/>
      <c r="ED7" s="188"/>
      <c r="EE7" s="187" t="s">
        <v>686</v>
      </c>
      <c r="EF7" s="189"/>
      <c r="EG7" s="188"/>
      <c r="EH7" s="187" t="s">
        <v>1300</v>
      </c>
      <c r="EI7" s="189"/>
      <c r="EJ7" s="188"/>
      <c r="EK7" s="187" t="s">
        <v>690</v>
      </c>
      <c r="EL7" s="189"/>
      <c r="EM7" s="188"/>
      <c r="EN7" s="187" t="s">
        <v>691</v>
      </c>
      <c r="EO7" s="189"/>
      <c r="EP7" s="188"/>
      <c r="EQ7" s="187" t="s">
        <v>1303</v>
      </c>
      <c r="ER7" s="189"/>
      <c r="ES7" s="188"/>
      <c r="ET7" s="187" t="s">
        <v>1304</v>
      </c>
      <c r="EU7" s="189"/>
      <c r="EV7" s="188"/>
      <c r="EW7" s="187" t="s">
        <v>1305</v>
      </c>
      <c r="EX7" s="189"/>
      <c r="EY7" s="188"/>
      <c r="EZ7" s="187" t="s">
        <v>1306</v>
      </c>
      <c r="FA7" s="189"/>
      <c r="FB7" s="188"/>
      <c r="FC7" s="187" t="s">
        <v>1308</v>
      </c>
      <c r="FD7" s="189"/>
      <c r="FE7" s="188"/>
      <c r="FF7" s="187" t="s">
        <v>1315</v>
      </c>
      <c r="FG7" s="189"/>
      <c r="FH7" s="188"/>
      <c r="FI7" s="187" t="s">
        <v>1312</v>
      </c>
      <c r="FJ7" s="189"/>
      <c r="FK7" s="188"/>
      <c r="FL7" s="187" t="s">
        <v>1313</v>
      </c>
      <c r="FM7" s="189"/>
      <c r="FN7" s="188"/>
      <c r="FO7" s="187" t="s">
        <v>709</v>
      </c>
      <c r="FP7" s="189"/>
      <c r="FQ7" s="188"/>
      <c r="FR7" s="187" t="s">
        <v>1320</v>
      </c>
      <c r="FS7" s="189"/>
      <c r="FT7" s="188"/>
      <c r="FU7" s="187" t="s">
        <v>1322</v>
      </c>
      <c r="FV7" s="189"/>
      <c r="FW7" s="188"/>
      <c r="FX7" s="187" t="s">
        <v>714</v>
      </c>
      <c r="FY7" s="189"/>
      <c r="FZ7" s="188"/>
      <c r="GA7" s="187" t="s">
        <v>1324</v>
      </c>
      <c r="GB7" s="189"/>
      <c r="GC7" s="188"/>
      <c r="GD7" s="187" t="s">
        <v>1326</v>
      </c>
      <c r="GE7" s="189"/>
      <c r="GF7" s="188"/>
      <c r="GG7" s="187" t="s">
        <v>1330</v>
      </c>
      <c r="GH7" s="189"/>
      <c r="GI7" s="188"/>
      <c r="GJ7" s="187" t="s">
        <v>1331</v>
      </c>
      <c r="GK7" s="189"/>
      <c r="GL7" s="188"/>
      <c r="GM7" s="187" t="s">
        <v>722</v>
      </c>
      <c r="GN7" s="189"/>
      <c r="GO7" s="188"/>
      <c r="GP7" s="187" t="s">
        <v>1337</v>
      </c>
      <c r="GQ7" s="189"/>
      <c r="GR7" s="188"/>
      <c r="GS7" s="187" t="s">
        <v>1343</v>
      </c>
      <c r="GT7" s="189"/>
      <c r="GU7" s="188"/>
      <c r="GV7" s="187" t="s">
        <v>1344</v>
      </c>
      <c r="GW7" s="189"/>
      <c r="GX7" s="188"/>
      <c r="GY7" s="187" t="s">
        <v>727</v>
      </c>
      <c r="GZ7" s="189"/>
      <c r="HA7" s="188"/>
      <c r="HB7" s="187" t="s">
        <v>728</v>
      </c>
      <c r="HC7" s="189"/>
      <c r="HD7" s="188"/>
      <c r="HE7" s="187" t="s">
        <v>731</v>
      </c>
      <c r="HF7" s="189"/>
      <c r="HG7" s="188"/>
      <c r="HH7" s="187" t="s">
        <v>1355</v>
      </c>
      <c r="HI7" s="189"/>
      <c r="HJ7" s="188"/>
      <c r="HK7" s="187" t="s">
        <v>1361</v>
      </c>
      <c r="HL7" s="189"/>
      <c r="HM7" s="188"/>
      <c r="HN7" s="187" t="s">
        <v>1363</v>
      </c>
      <c r="HO7" s="189"/>
      <c r="HP7" s="188"/>
      <c r="HQ7" s="187" t="s">
        <v>1366</v>
      </c>
      <c r="HR7" s="189"/>
      <c r="HS7" s="188"/>
      <c r="HT7" s="187" t="s">
        <v>740</v>
      </c>
      <c r="HU7" s="189"/>
      <c r="HV7" s="188"/>
      <c r="HW7" s="187" t="s">
        <v>602</v>
      </c>
      <c r="HX7" s="189"/>
      <c r="HY7" s="188"/>
      <c r="HZ7" s="187" t="s">
        <v>1372</v>
      </c>
      <c r="IA7" s="189"/>
      <c r="IB7" s="188"/>
      <c r="IC7" s="187" t="s">
        <v>1375</v>
      </c>
      <c r="ID7" s="189"/>
      <c r="IE7" s="188"/>
      <c r="IF7" s="187" t="s">
        <v>746</v>
      </c>
      <c r="IG7" s="189"/>
      <c r="IH7" s="188"/>
      <c r="II7" s="187" t="s">
        <v>1379</v>
      </c>
      <c r="IJ7" s="189"/>
      <c r="IK7" s="188"/>
      <c r="IL7" s="187" t="s">
        <v>1380</v>
      </c>
      <c r="IM7" s="189"/>
      <c r="IN7" s="188"/>
      <c r="IO7" s="187" t="s">
        <v>1384</v>
      </c>
      <c r="IP7" s="189"/>
      <c r="IQ7" s="188"/>
      <c r="IR7" s="187" t="s">
        <v>750</v>
      </c>
      <c r="IS7" s="189"/>
      <c r="IT7" s="188"/>
    </row>
    <row r="8" spans="1:254" ht="169.5" customHeight="1" x14ac:dyDescent="0.3">
      <c r="A8" s="192"/>
      <c r="B8" s="192"/>
      <c r="C8" s="62" t="s">
        <v>794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154" t="s">
        <v>171</v>
      </c>
      <c r="B27" s="156"/>
      <c r="C27" s="3">
        <f t="shared" ref="C27:BN27" si="0">SUM(C9:C26)</f>
        <v>0</v>
      </c>
      <c r="D27" s="3">
        <f t="shared" si="0"/>
        <v>0</v>
      </c>
      <c r="E27" s="3">
        <f t="shared" si="0"/>
        <v>0</v>
      </c>
      <c r="F27" s="3">
        <f t="shared" si="0"/>
        <v>0</v>
      </c>
      <c r="G27" s="3">
        <f t="shared" si="0"/>
        <v>0</v>
      </c>
      <c r="H27" s="3">
        <f t="shared" si="0"/>
        <v>0</v>
      </c>
      <c r="I27" s="3">
        <f t="shared" si="0"/>
        <v>0</v>
      </c>
      <c r="J27" s="3">
        <f t="shared" si="0"/>
        <v>0</v>
      </c>
      <c r="K27" s="3">
        <f t="shared" si="0"/>
        <v>0</v>
      </c>
      <c r="L27" s="3">
        <f t="shared" si="0"/>
        <v>0</v>
      </c>
      <c r="M27" s="3">
        <f t="shared" si="0"/>
        <v>0</v>
      </c>
      <c r="N27" s="3">
        <f t="shared" si="0"/>
        <v>0</v>
      </c>
      <c r="O27" s="3">
        <f t="shared" si="0"/>
        <v>0</v>
      </c>
      <c r="P27" s="3">
        <f t="shared" si="0"/>
        <v>0</v>
      </c>
      <c r="Q27" s="3">
        <f t="shared" si="0"/>
        <v>0</v>
      </c>
      <c r="R27" s="3">
        <f t="shared" si="0"/>
        <v>0</v>
      </c>
      <c r="S27" s="3">
        <f t="shared" si="0"/>
        <v>0</v>
      </c>
      <c r="T27" s="3">
        <f t="shared" si="0"/>
        <v>0</v>
      </c>
      <c r="U27" s="3">
        <f t="shared" si="0"/>
        <v>0</v>
      </c>
      <c r="V27" s="3">
        <f t="shared" si="0"/>
        <v>0</v>
      </c>
      <c r="W27" s="3">
        <f t="shared" si="0"/>
        <v>0</v>
      </c>
      <c r="X27" s="3">
        <f t="shared" si="0"/>
        <v>0</v>
      </c>
      <c r="Y27" s="3">
        <f t="shared" si="0"/>
        <v>0</v>
      </c>
      <c r="Z27" s="3">
        <f t="shared" si="0"/>
        <v>0</v>
      </c>
      <c r="AA27" s="3">
        <f t="shared" si="0"/>
        <v>0</v>
      </c>
      <c r="AB27" s="3">
        <f t="shared" si="0"/>
        <v>0</v>
      </c>
      <c r="AC27" s="3">
        <f t="shared" si="0"/>
        <v>0</v>
      </c>
      <c r="AD27" s="3">
        <f t="shared" si="0"/>
        <v>0</v>
      </c>
      <c r="AE27" s="3">
        <f t="shared" si="0"/>
        <v>0</v>
      </c>
      <c r="AF27" s="3">
        <f t="shared" si="0"/>
        <v>0</v>
      </c>
      <c r="AG27" s="3">
        <f t="shared" si="0"/>
        <v>0</v>
      </c>
      <c r="AH27" s="3">
        <f t="shared" si="0"/>
        <v>0</v>
      </c>
      <c r="AI27" s="3">
        <f t="shared" si="0"/>
        <v>0</v>
      </c>
      <c r="AJ27" s="3">
        <f t="shared" si="0"/>
        <v>0</v>
      </c>
      <c r="AK27" s="3">
        <f t="shared" si="0"/>
        <v>0</v>
      </c>
      <c r="AL27" s="3">
        <f t="shared" si="0"/>
        <v>0</v>
      </c>
      <c r="AM27" s="3">
        <f t="shared" si="0"/>
        <v>0</v>
      </c>
      <c r="AN27" s="3">
        <f t="shared" si="0"/>
        <v>0</v>
      </c>
      <c r="AO27" s="3">
        <f t="shared" si="0"/>
        <v>0</v>
      </c>
      <c r="AP27" s="3">
        <f t="shared" si="0"/>
        <v>0</v>
      </c>
      <c r="AQ27" s="3">
        <f t="shared" si="0"/>
        <v>0</v>
      </c>
      <c r="AR27" s="3">
        <f t="shared" si="0"/>
        <v>0</v>
      </c>
      <c r="AS27" s="3">
        <f t="shared" si="0"/>
        <v>0</v>
      </c>
      <c r="AT27" s="3">
        <f t="shared" si="0"/>
        <v>0</v>
      </c>
      <c r="AU27" s="3">
        <f t="shared" si="0"/>
        <v>0</v>
      </c>
      <c r="AV27" s="3">
        <f t="shared" si="0"/>
        <v>0</v>
      </c>
      <c r="AW27" s="3">
        <f t="shared" si="0"/>
        <v>0</v>
      </c>
      <c r="AX27" s="3">
        <f t="shared" si="0"/>
        <v>0</v>
      </c>
      <c r="AY27" s="3">
        <f t="shared" si="0"/>
        <v>0</v>
      </c>
      <c r="AZ27" s="3">
        <f t="shared" si="0"/>
        <v>0</v>
      </c>
      <c r="BA27" s="3">
        <f t="shared" si="0"/>
        <v>0</v>
      </c>
      <c r="BB27" s="3">
        <f t="shared" si="0"/>
        <v>0</v>
      </c>
      <c r="BC27" s="3">
        <f t="shared" si="0"/>
        <v>0</v>
      </c>
      <c r="BD27" s="3">
        <f t="shared" si="0"/>
        <v>0</v>
      </c>
      <c r="BE27" s="3">
        <f t="shared" si="0"/>
        <v>0</v>
      </c>
      <c r="BF27" s="3">
        <f t="shared" si="0"/>
        <v>0</v>
      </c>
      <c r="BG27" s="3">
        <f t="shared" si="0"/>
        <v>0</v>
      </c>
      <c r="BH27" s="3">
        <f t="shared" si="0"/>
        <v>0</v>
      </c>
      <c r="BI27" s="3">
        <f t="shared" si="0"/>
        <v>0</v>
      </c>
      <c r="BJ27" s="3">
        <f t="shared" si="0"/>
        <v>0</v>
      </c>
      <c r="BK27" s="3">
        <f t="shared" si="0"/>
        <v>0</v>
      </c>
      <c r="BL27" s="3">
        <f t="shared" si="0"/>
        <v>0</v>
      </c>
      <c r="BM27" s="3">
        <f t="shared" si="0"/>
        <v>0</v>
      </c>
      <c r="BN27" s="3">
        <f t="shared" si="0"/>
        <v>0</v>
      </c>
      <c r="BO27" s="3">
        <f t="shared" ref="BO27:DZ27" si="1">SUM(BO9:BO26)</f>
        <v>0</v>
      </c>
      <c r="BP27" s="3">
        <f t="shared" si="1"/>
        <v>0</v>
      </c>
      <c r="BQ27" s="3">
        <f t="shared" si="1"/>
        <v>0</v>
      </c>
      <c r="BR27" s="3">
        <f t="shared" si="1"/>
        <v>0</v>
      </c>
      <c r="BS27" s="3">
        <f t="shared" si="1"/>
        <v>0</v>
      </c>
      <c r="BT27" s="3">
        <f t="shared" si="1"/>
        <v>0</v>
      </c>
      <c r="BU27" s="3">
        <f t="shared" si="1"/>
        <v>0</v>
      </c>
      <c r="BV27" s="3">
        <f t="shared" si="1"/>
        <v>0</v>
      </c>
      <c r="BW27" s="3">
        <f t="shared" si="1"/>
        <v>0</v>
      </c>
      <c r="BX27" s="3">
        <f t="shared" si="1"/>
        <v>0</v>
      </c>
      <c r="BY27" s="3">
        <f t="shared" si="1"/>
        <v>0</v>
      </c>
      <c r="BZ27" s="3">
        <f t="shared" si="1"/>
        <v>0</v>
      </c>
      <c r="CA27" s="3">
        <f t="shared" si="1"/>
        <v>0</v>
      </c>
      <c r="CB27" s="3">
        <f t="shared" si="1"/>
        <v>0</v>
      </c>
      <c r="CC27" s="3">
        <f t="shared" si="1"/>
        <v>0</v>
      </c>
      <c r="CD27" s="3">
        <f t="shared" si="1"/>
        <v>0</v>
      </c>
      <c r="CE27" s="3">
        <f t="shared" si="1"/>
        <v>0</v>
      </c>
      <c r="CF27" s="3">
        <f t="shared" si="1"/>
        <v>0</v>
      </c>
      <c r="CG27" s="3">
        <f t="shared" si="1"/>
        <v>0</v>
      </c>
      <c r="CH27" s="3">
        <f t="shared" si="1"/>
        <v>0</v>
      </c>
      <c r="CI27" s="3">
        <f t="shared" si="1"/>
        <v>0</v>
      </c>
      <c r="CJ27" s="3">
        <f t="shared" si="1"/>
        <v>0</v>
      </c>
      <c r="CK27" s="3">
        <f t="shared" si="1"/>
        <v>0</v>
      </c>
      <c r="CL27" s="3">
        <f t="shared" si="1"/>
        <v>0</v>
      </c>
      <c r="CM27" s="3">
        <f t="shared" si="1"/>
        <v>0</v>
      </c>
      <c r="CN27" s="3">
        <f t="shared" si="1"/>
        <v>0</v>
      </c>
      <c r="CO27" s="3">
        <f t="shared" si="1"/>
        <v>0</v>
      </c>
      <c r="CP27" s="3">
        <f t="shared" si="1"/>
        <v>0</v>
      </c>
      <c r="CQ27" s="3">
        <f t="shared" si="1"/>
        <v>0</v>
      </c>
      <c r="CR27" s="3">
        <f t="shared" si="1"/>
        <v>0</v>
      </c>
      <c r="CS27" s="3">
        <f t="shared" si="1"/>
        <v>0</v>
      </c>
      <c r="CT27" s="3">
        <f t="shared" si="1"/>
        <v>0</v>
      </c>
      <c r="CU27" s="3">
        <f t="shared" si="1"/>
        <v>0</v>
      </c>
      <c r="CV27" s="3">
        <f t="shared" si="1"/>
        <v>0</v>
      </c>
      <c r="CW27" s="3">
        <f t="shared" si="1"/>
        <v>0</v>
      </c>
      <c r="CX27" s="3">
        <f t="shared" si="1"/>
        <v>0</v>
      </c>
      <c r="CY27" s="3">
        <f t="shared" si="1"/>
        <v>0</v>
      </c>
      <c r="CZ27" s="3">
        <f t="shared" si="1"/>
        <v>0</v>
      </c>
      <c r="DA27" s="3">
        <f t="shared" si="1"/>
        <v>0</v>
      </c>
      <c r="DB27" s="3">
        <f t="shared" si="1"/>
        <v>0</v>
      </c>
      <c r="DC27" s="3">
        <f t="shared" si="1"/>
        <v>0</v>
      </c>
      <c r="DD27" s="3">
        <f t="shared" si="1"/>
        <v>0</v>
      </c>
      <c r="DE27" s="3">
        <f t="shared" si="1"/>
        <v>0</v>
      </c>
      <c r="DF27" s="3">
        <f t="shared" si="1"/>
        <v>0</v>
      </c>
      <c r="DG27" s="3">
        <f t="shared" si="1"/>
        <v>0</v>
      </c>
      <c r="DH27" s="3">
        <f t="shared" si="1"/>
        <v>0</v>
      </c>
      <c r="DI27" s="3">
        <f t="shared" si="1"/>
        <v>0</v>
      </c>
      <c r="DJ27" s="3">
        <f t="shared" si="1"/>
        <v>0</v>
      </c>
      <c r="DK27" s="3">
        <f t="shared" si="1"/>
        <v>0</v>
      </c>
      <c r="DL27" s="3">
        <f t="shared" si="1"/>
        <v>0</v>
      </c>
      <c r="DM27" s="3">
        <f t="shared" si="1"/>
        <v>0</v>
      </c>
      <c r="DN27" s="3">
        <f t="shared" si="1"/>
        <v>0</v>
      </c>
      <c r="DO27" s="3">
        <f t="shared" si="1"/>
        <v>0</v>
      </c>
      <c r="DP27" s="3">
        <f t="shared" si="1"/>
        <v>0</v>
      </c>
      <c r="DQ27" s="3">
        <f t="shared" si="1"/>
        <v>0</v>
      </c>
      <c r="DR27" s="3">
        <f t="shared" si="1"/>
        <v>0</v>
      </c>
      <c r="DS27" s="3">
        <f t="shared" si="1"/>
        <v>0</v>
      </c>
      <c r="DT27" s="3">
        <f t="shared" si="1"/>
        <v>0</v>
      </c>
      <c r="DU27" s="3">
        <f t="shared" si="1"/>
        <v>0</v>
      </c>
      <c r="DV27" s="3">
        <f t="shared" si="1"/>
        <v>0</v>
      </c>
      <c r="DW27" s="3">
        <f t="shared" si="1"/>
        <v>0</v>
      </c>
      <c r="DX27" s="3">
        <f t="shared" si="1"/>
        <v>0</v>
      </c>
      <c r="DY27" s="3">
        <f t="shared" si="1"/>
        <v>0</v>
      </c>
      <c r="DZ27" s="3">
        <f t="shared" si="1"/>
        <v>0</v>
      </c>
      <c r="EA27" s="3">
        <f t="shared" ref="EA27:GL27" si="2">SUM(EA9:EA26)</f>
        <v>0</v>
      </c>
      <c r="EB27" s="3">
        <f t="shared" si="2"/>
        <v>0</v>
      </c>
      <c r="EC27" s="3">
        <f t="shared" si="2"/>
        <v>0</v>
      </c>
      <c r="ED27" s="3">
        <f t="shared" si="2"/>
        <v>0</v>
      </c>
      <c r="EE27" s="3">
        <f t="shared" si="2"/>
        <v>0</v>
      </c>
      <c r="EF27" s="3">
        <f t="shared" si="2"/>
        <v>0</v>
      </c>
      <c r="EG27" s="3">
        <f t="shared" si="2"/>
        <v>0</v>
      </c>
      <c r="EH27" s="3">
        <f t="shared" si="2"/>
        <v>0</v>
      </c>
      <c r="EI27" s="3">
        <f t="shared" si="2"/>
        <v>0</v>
      </c>
      <c r="EJ27" s="3">
        <f t="shared" si="2"/>
        <v>0</v>
      </c>
      <c r="EK27" s="3">
        <f t="shared" si="2"/>
        <v>0</v>
      </c>
      <c r="EL27" s="3">
        <f t="shared" si="2"/>
        <v>0</v>
      </c>
      <c r="EM27" s="3">
        <f t="shared" si="2"/>
        <v>0</v>
      </c>
      <c r="EN27" s="3">
        <f t="shared" si="2"/>
        <v>0</v>
      </c>
      <c r="EO27" s="3">
        <f t="shared" si="2"/>
        <v>0</v>
      </c>
      <c r="EP27" s="3">
        <f t="shared" si="2"/>
        <v>0</v>
      </c>
      <c r="EQ27" s="3">
        <f t="shared" si="2"/>
        <v>0</v>
      </c>
      <c r="ER27" s="3">
        <f t="shared" si="2"/>
        <v>0</v>
      </c>
      <c r="ES27" s="3">
        <f t="shared" si="2"/>
        <v>0</v>
      </c>
      <c r="ET27" s="3">
        <f t="shared" si="2"/>
        <v>0</v>
      </c>
      <c r="EU27" s="3">
        <f t="shared" si="2"/>
        <v>0</v>
      </c>
      <c r="EV27" s="3">
        <f t="shared" si="2"/>
        <v>0</v>
      </c>
      <c r="EW27" s="3">
        <f t="shared" si="2"/>
        <v>0</v>
      </c>
      <c r="EX27" s="3">
        <f t="shared" si="2"/>
        <v>0</v>
      </c>
      <c r="EY27" s="3">
        <f t="shared" si="2"/>
        <v>0</v>
      </c>
      <c r="EZ27" s="3">
        <f t="shared" si="2"/>
        <v>0</v>
      </c>
      <c r="FA27" s="3">
        <f t="shared" si="2"/>
        <v>0</v>
      </c>
      <c r="FB27" s="3">
        <f t="shared" si="2"/>
        <v>0</v>
      </c>
      <c r="FC27" s="3">
        <f t="shared" si="2"/>
        <v>0</v>
      </c>
      <c r="FD27" s="3">
        <f t="shared" si="2"/>
        <v>0</v>
      </c>
      <c r="FE27" s="3">
        <f t="shared" si="2"/>
        <v>0</v>
      </c>
      <c r="FF27" s="3">
        <f t="shared" si="2"/>
        <v>0</v>
      </c>
      <c r="FG27" s="3">
        <f t="shared" si="2"/>
        <v>0</v>
      </c>
      <c r="FH27" s="3">
        <f t="shared" si="2"/>
        <v>0</v>
      </c>
      <c r="FI27" s="3">
        <f t="shared" si="2"/>
        <v>0</v>
      </c>
      <c r="FJ27" s="3">
        <f t="shared" si="2"/>
        <v>0</v>
      </c>
      <c r="FK27" s="3">
        <f t="shared" si="2"/>
        <v>0</v>
      </c>
      <c r="FL27" s="3">
        <f t="shared" si="2"/>
        <v>0</v>
      </c>
      <c r="FM27" s="3">
        <f t="shared" si="2"/>
        <v>0</v>
      </c>
      <c r="FN27" s="3">
        <f t="shared" si="2"/>
        <v>0</v>
      </c>
      <c r="FO27" s="3">
        <f t="shared" si="2"/>
        <v>0</v>
      </c>
      <c r="FP27" s="3">
        <f t="shared" si="2"/>
        <v>0</v>
      </c>
      <c r="FQ27" s="3">
        <f t="shared" si="2"/>
        <v>0</v>
      </c>
      <c r="FR27" s="3">
        <f t="shared" si="2"/>
        <v>0</v>
      </c>
      <c r="FS27" s="3">
        <f t="shared" si="2"/>
        <v>0</v>
      </c>
      <c r="FT27" s="3">
        <f t="shared" si="2"/>
        <v>0</v>
      </c>
      <c r="FU27" s="3">
        <f t="shared" si="2"/>
        <v>0</v>
      </c>
      <c r="FV27" s="3">
        <f t="shared" si="2"/>
        <v>0</v>
      </c>
      <c r="FW27" s="3">
        <f t="shared" si="2"/>
        <v>0</v>
      </c>
      <c r="FX27" s="3">
        <f t="shared" si="2"/>
        <v>0</v>
      </c>
      <c r="FY27" s="3">
        <f t="shared" si="2"/>
        <v>0</v>
      </c>
      <c r="FZ27" s="3">
        <f t="shared" si="2"/>
        <v>0</v>
      </c>
      <c r="GA27" s="3">
        <f t="shared" si="2"/>
        <v>0</v>
      </c>
      <c r="GB27" s="3">
        <f t="shared" si="2"/>
        <v>0</v>
      </c>
      <c r="GC27" s="3">
        <f t="shared" si="2"/>
        <v>0</v>
      </c>
      <c r="GD27" s="3">
        <f t="shared" si="2"/>
        <v>0</v>
      </c>
      <c r="GE27" s="3">
        <f t="shared" si="2"/>
        <v>0</v>
      </c>
      <c r="GF27" s="3">
        <f t="shared" si="2"/>
        <v>0</v>
      </c>
      <c r="GG27" s="3">
        <f t="shared" si="2"/>
        <v>0</v>
      </c>
      <c r="GH27" s="3">
        <f t="shared" si="2"/>
        <v>0</v>
      </c>
      <c r="GI27" s="3">
        <f t="shared" si="2"/>
        <v>0</v>
      </c>
      <c r="GJ27" s="3">
        <f t="shared" si="2"/>
        <v>0</v>
      </c>
      <c r="GK27" s="3">
        <f t="shared" si="2"/>
        <v>0</v>
      </c>
      <c r="GL27" s="3">
        <f t="shared" si="2"/>
        <v>0</v>
      </c>
      <c r="GM27" s="3">
        <f t="shared" ref="GM27:IT27" si="3">SUM(GM9:GM26)</f>
        <v>0</v>
      </c>
      <c r="GN27" s="3">
        <f t="shared" si="3"/>
        <v>0</v>
      </c>
      <c r="GO27" s="3">
        <f t="shared" si="3"/>
        <v>0</v>
      </c>
      <c r="GP27" s="3">
        <f t="shared" si="3"/>
        <v>0</v>
      </c>
      <c r="GQ27" s="3">
        <f t="shared" si="3"/>
        <v>0</v>
      </c>
      <c r="GR27" s="3">
        <f t="shared" si="3"/>
        <v>0</v>
      </c>
      <c r="GS27" s="3">
        <f t="shared" si="3"/>
        <v>0</v>
      </c>
      <c r="GT27" s="3">
        <f t="shared" si="3"/>
        <v>0</v>
      </c>
      <c r="GU27" s="3">
        <f t="shared" si="3"/>
        <v>0</v>
      </c>
      <c r="GV27" s="3">
        <f t="shared" si="3"/>
        <v>0</v>
      </c>
      <c r="GW27" s="3">
        <f t="shared" si="3"/>
        <v>0</v>
      </c>
      <c r="GX27" s="3">
        <f t="shared" si="3"/>
        <v>0</v>
      </c>
      <c r="GY27" s="3">
        <f t="shared" si="3"/>
        <v>0</v>
      </c>
      <c r="GZ27" s="3">
        <f t="shared" si="3"/>
        <v>0</v>
      </c>
      <c r="HA27" s="3">
        <f t="shared" si="3"/>
        <v>0</v>
      </c>
      <c r="HB27" s="3">
        <f t="shared" si="3"/>
        <v>0</v>
      </c>
      <c r="HC27" s="3">
        <f t="shared" si="3"/>
        <v>0</v>
      </c>
      <c r="HD27" s="3">
        <f t="shared" si="3"/>
        <v>0</v>
      </c>
      <c r="HE27" s="3">
        <f t="shared" si="3"/>
        <v>0</v>
      </c>
      <c r="HF27" s="3">
        <f t="shared" si="3"/>
        <v>0</v>
      </c>
      <c r="HG27" s="3">
        <f t="shared" si="3"/>
        <v>0</v>
      </c>
      <c r="HH27" s="3">
        <f t="shared" si="3"/>
        <v>0</v>
      </c>
      <c r="HI27" s="3">
        <f t="shared" si="3"/>
        <v>0</v>
      </c>
      <c r="HJ27" s="3">
        <f t="shared" si="3"/>
        <v>0</v>
      </c>
      <c r="HK27" s="3">
        <f t="shared" si="3"/>
        <v>0</v>
      </c>
      <c r="HL27" s="3">
        <f t="shared" si="3"/>
        <v>0</v>
      </c>
      <c r="HM27" s="3">
        <f t="shared" si="3"/>
        <v>0</v>
      </c>
      <c r="HN27" s="3">
        <f t="shared" si="3"/>
        <v>0</v>
      </c>
      <c r="HO27" s="3">
        <f t="shared" si="3"/>
        <v>0</v>
      </c>
      <c r="HP27" s="3">
        <f t="shared" si="3"/>
        <v>0</v>
      </c>
      <c r="HQ27" s="3">
        <f t="shared" si="3"/>
        <v>0</v>
      </c>
      <c r="HR27" s="3">
        <f t="shared" si="3"/>
        <v>0</v>
      </c>
      <c r="HS27" s="3">
        <f t="shared" si="3"/>
        <v>0</v>
      </c>
      <c r="HT27" s="3">
        <f t="shared" si="3"/>
        <v>0</v>
      </c>
      <c r="HU27" s="3">
        <f t="shared" si="3"/>
        <v>0</v>
      </c>
      <c r="HV27" s="3">
        <f t="shared" si="3"/>
        <v>0</v>
      </c>
      <c r="HW27" s="3">
        <f t="shared" si="3"/>
        <v>0</v>
      </c>
      <c r="HX27" s="3">
        <f t="shared" si="3"/>
        <v>0</v>
      </c>
      <c r="HY27" s="3">
        <f t="shared" si="3"/>
        <v>0</v>
      </c>
      <c r="HZ27" s="3">
        <f t="shared" si="3"/>
        <v>0</v>
      </c>
      <c r="IA27" s="3">
        <f t="shared" si="3"/>
        <v>0</v>
      </c>
      <c r="IB27" s="3">
        <f t="shared" si="3"/>
        <v>0</v>
      </c>
      <c r="IC27" s="3">
        <f t="shared" si="3"/>
        <v>0</v>
      </c>
      <c r="ID27" s="3">
        <f t="shared" si="3"/>
        <v>0</v>
      </c>
      <c r="IE27" s="3">
        <f t="shared" si="3"/>
        <v>0</v>
      </c>
      <c r="IF27" s="3">
        <f t="shared" si="3"/>
        <v>0</v>
      </c>
      <c r="IG27" s="3">
        <f t="shared" si="3"/>
        <v>0</v>
      </c>
      <c r="IH27" s="3">
        <f t="shared" si="3"/>
        <v>0</v>
      </c>
      <c r="II27" s="3">
        <f t="shared" si="3"/>
        <v>0</v>
      </c>
      <c r="IJ27" s="3">
        <f t="shared" si="3"/>
        <v>0</v>
      </c>
      <c r="IK27" s="3">
        <f t="shared" si="3"/>
        <v>0</v>
      </c>
      <c r="IL27" s="3">
        <f t="shared" si="3"/>
        <v>0</v>
      </c>
      <c r="IM27" s="3">
        <f t="shared" si="3"/>
        <v>0</v>
      </c>
      <c r="IN27" s="3">
        <f t="shared" si="3"/>
        <v>0</v>
      </c>
      <c r="IO27" s="3">
        <f t="shared" si="3"/>
        <v>0</v>
      </c>
      <c r="IP27" s="3">
        <f t="shared" si="3"/>
        <v>0</v>
      </c>
      <c r="IQ27" s="3">
        <f t="shared" si="3"/>
        <v>0</v>
      </c>
      <c r="IR27" s="3">
        <f t="shared" si="3"/>
        <v>0</v>
      </c>
      <c r="IS27" s="3">
        <f t="shared" si="3"/>
        <v>0</v>
      </c>
      <c r="IT27" s="3">
        <f t="shared" si="3"/>
        <v>0</v>
      </c>
    </row>
    <row r="28" spans="1:254" ht="50.25" customHeight="1" x14ac:dyDescent="0.3">
      <c r="A28" s="187" t="s">
        <v>783</v>
      </c>
      <c r="B28" s="188"/>
      <c r="C28" s="10">
        <f>C27/18%</f>
        <v>0</v>
      </c>
      <c r="D28" s="10">
        <f t="shared" ref="D28:BO28" si="4">D27/18%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  <c r="AW28" s="10">
        <f t="shared" si="4"/>
        <v>0</v>
      </c>
      <c r="AX28" s="10">
        <f t="shared" si="4"/>
        <v>0</v>
      </c>
      <c r="AY28" s="10">
        <f t="shared" si="4"/>
        <v>0</v>
      </c>
      <c r="AZ28" s="10">
        <f t="shared" si="4"/>
        <v>0</v>
      </c>
      <c r="BA28" s="10">
        <f t="shared" si="4"/>
        <v>0</v>
      </c>
      <c r="BB28" s="10">
        <f t="shared" si="4"/>
        <v>0</v>
      </c>
      <c r="BC28" s="10">
        <f t="shared" si="4"/>
        <v>0</v>
      </c>
      <c r="BD28" s="10">
        <f t="shared" si="4"/>
        <v>0</v>
      </c>
      <c r="BE28" s="10">
        <f t="shared" si="4"/>
        <v>0</v>
      </c>
      <c r="BF28" s="10">
        <f t="shared" si="4"/>
        <v>0</v>
      </c>
      <c r="BG28" s="10">
        <f t="shared" si="4"/>
        <v>0</v>
      </c>
      <c r="BH28" s="10">
        <f t="shared" si="4"/>
        <v>0</v>
      </c>
      <c r="BI28" s="10">
        <f t="shared" si="4"/>
        <v>0</v>
      </c>
      <c r="BJ28" s="10">
        <f t="shared" si="4"/>
        <v>0</v>
      </c>
      <c r="BK28" s="10">
        <f t="shared" si="4"/>
        <v>0</v>
      </c>
      <c r="BL28" s="10">
        <f t="shared" si="4"/>
        <v>0</v>
      </c>
      <c r="BM28" s="10">
        <f t="shared" si="4"/>
        <v>0</v>
      </c>
      <c r="BN28" s="10">
        <f t="shared" si="4"/>
        <v>0</v>
      </c>
      <c r="BO28" s="10">
        <f t="shared" si="4"/>
        <v>0</v>
      </c>
      <c r="BP28" s="10">
        <f t="shared" ref="BP28:EA28" si="5">BP27/18%</f>
        <v>0</v>
      </c>
      <c r="BQ28" s="10">
        <f t="shared" si="5"/>
        <v>0</v>
      </c>
      <c r="BR28" s="10">
        <f t="shared" si="5"/>
        <v>0</v>
      </c>
      <c r="BS28" s="10">
        <f t="shared" si="5"/>
        <v>0</v>
      </c>
      <c r="BT28" s="10">
        <f t="shared" si="5"/>
        <v>0</v>
      </c>
      <c r="BU28" s="10">
        <f t="shared" si="5"/>
        <v>0</v>
      </c>
      <c r="BV28" s="10">
        <f t="shared" si="5"/>
        <v>0</v>
      </c>
      <c r="BW28" s="10">
        <f t="shared" si="5"/>
        <v>0</v>
      </c>
      <c r="BX28" s="10">
        <f t="shared" si="5"/>
        <v>0</v>
      </c>
      <c r="BY28" s="10">
        <f t="shared" si="5"/>
        <v>0</v>
      </c>
      <c r="BZ28" s="10">
        <f t="shared" si="5"/>
        <v>0</v>
      </c>
      <c r="CA28" s="10">
        <f t="shared" si="5"/>
        <v>0</v>
      </c>
      <c r="CB28" s="10">
        <f t="shared" si="5"/>
        <v>0</v>
      </c>
      <c r="CC28" s="10">
        <f t="shared" si="5"/>
        <v>0</v>
      </c>
      <c r="CD28" s="10">
        <f t="shared" si="5"/>
        <v>0</v>
      </c>
      <c r="CE28" s="10">
        <f t="shared" si="5"/>
        <v>0</v>
      </c>
      <c r="CF28" s="10">
        <f t="shared" si="5"/>
        <v>0</v>
      </c>
      <c r="CG28" s="10">
        <f t="shared" si="5"/>
        <v>0</v>
      </c>
      <c r="CH28" s="10">
        <f t="shared" si="5"/>
        <v>0</v>
      </c>
      <c r="CI28" s="10">
        <f t="shared" si="5"/>
        <v>0</v>
      </c>
      <c r="CJ28" s="10">
        <f t="shared" si="5"/>
        <v>0</v>
      </c>
      <c r="CK28" s="10">
        <f t="shared" si="5"/>
        <v>0</v>
      </c>
      <c r="CL28" s="10">
        <f t="shared" si="5"/>
        <v>0</v>
      </c>
      <c r="CM28" s="10">
        <f t="shared" si="5"/>
        <v>0</v>
      </c>
      <c r="CN28" s="10">
        <f t="shared" si="5"/>
        <v>0</v>
      </c>
      <c r="CO28" s="10">
        <f t="shared" si="5"/>
        <v>0</v>
      </c>
      <c r="CP28" s="10">
        <f t="shared" si="5"/>
        <v>0</v>
      </c>
      <c r="CQ28" s="10">
        <f t="shared" si="5"/>
        <v>0</v>
      </c>
      <c r="CR28" s="10">
        <f t="shared" si="5"/>
        <v>0</v>
      </c>
      <c r="CS28" s="10">
        <f t="shared" si="5"/>
        <v>0</v>
      </c>
      <c r="CT28" s="10">
        <f t="shared" si="5"/>
        <v>0</v>
      </c>
      <c r="CU28" s="10">
        <f t="shared" si="5"/>
        <v>0</v>
      </c>
      <c r="CV28" s="10">
        <f t="shared" si="5"/>
        <v>0</v>
      </c>
      <c r="CW28" s="10">
        <f t="shared" si="5"/>
        <v>0</v>
      </c>
      <c r="CX28" s="10">
        <f t="shared" si="5"/>
        <v>0</v>
      </c>
      <c r="CY28" s="10">
        <f t="shared" si="5"/>
        <v>0</v>
      </c>
      <c r="CZ28" s="10">
        <f t="shared" si="5"/>
        <v>0</v>
      </c>
      <c r="DA28" s="10">
        <f t="shared" si="5"/>
        <v>0</v>
      </c>
      <c r="DB28" s="10">
        <f t="shared" si="5"/>
        <v>0</v>
      </c>
      <c r="DC28" s="10">
        <f t="shared" si="5"/>
        <v>0</v>
      </c>
      <c r="DD28" s="10">
        <f t="shared" si="5"/>
        <v>0</v>
      </c>
      <c r="DE28" s="10">
        <f t="shared" si="5"/>
        <v>0</v>
      </c>
      <c r="DF28" s="10">
        <f t="shared" si="5"/>
        <v>0</v>
      </c>
      <c r="DG28" s="10">
        <f t="shared" si="5"/>
        <v>0</v>
      </c>
      <c r="DH28" s="10">
        <f t="shared" si="5"/>
        <v>0</v>
      </c>
      <c r="DI28" s="10">
        <f t="shared" si="5"/>
        <v>0</v>
      </c>
      <c r="DJ28" s="10">
        <f t="shared" si="5"/>
        <v>0</v>
      </c>
      <c r="DK28" s="10">
        <f t="shared" si="5"/>
        <v>0</v>
      </c>
      <c r="DL28" s="10">
        <f t="shared" si="5"/>
        <v>0</v>
      </c>
      <c r="DM28" s="10">
        <f t="shared" si="5"/>
        <v>0</v>
      </c>
      <c r="DN28" s="10">
        <f t="shared" si="5"/>
        <v>0</v>
      </c>
      <c r="DO28" s="10">
        <f t="shared" si="5"/>
        <v>0</v>
      </c>
      <c r="DP28" s="10">
        <f t="shared" si="5"/>
        <v>0</v>
      </c>
      <c r="DQ28" s="10">
        <f t="shared" si="5"/>
        <v>0</v>
      </c>
      <c r="DR28" s="10">
        <f t="shared" si="5"/>
        <v>0</v>
      </c>
      <c r="DS28" s="10">
        <f t="shared" si="5"/>
        <v>0</v>
      </c>
      <c r="DT28" s="10">
        <f t="shared" si="5"/>
        <v>0</v>
      </c>
      <c r="DU28" s="10">
        <f t="shared" si="5"/>
        <v>0</v>
      </c>
      <c r="DV28" s="10">
        <f t="shared" si="5"/>
        <v>0</v>
      </c>
      <c r="DW28" s="10">
        <f t="shared" si="5"/>
        <v>0</v>
      </c>
      <c r="DX28" s="10">
        <f t="shared" si="5"/>
        <v>0</v>
      </c>
      <c r="DY28" s="10">
        <f t="shared" si="5"/>
        <v>0</v>
      </c>
      <c r="DZ28" s="10">
        <f t="shared" si="5"/>
        <v>0</v>
      </c>
      <c r="EA28" s="10">
        <f t="shared" si="5"/>
        <v>0</v>
      </c>
      <c r="EB28" s="10">
        <f t="shared" ref="EB28:GM28" si="6">EB27/18%</f>
        <v>0</v>
      </c>
      <c r="EC28" s="10">
        <f t="shared" si="6"/>
        <v>0</v>
      </c>
      <c r="ED28" s="10">
        <f t="shared" si="6"/>
        <v>0</v>
      </c>
      <c r="EE28" s="10">
        <f t="shared" si="6"/>
        <v>0</v>
      </c>
      <c r="EF28" s="10">
        <f t="shared" si="6"/>
        <v>0</v>
      </c>
      <c r="EG28" s="10">
        <f t="shared" si="6"/>
        <v>0</v>
      </c>
      <c r="EH28" s="10">
        <f t="shared" si="6"/>
        <v>0</v>
      </c>
      <c r="EI28" s="10">
        <f t="shared" si="6"/>
        <v>0</v>
      </c>
      <c r="EJ28" s="10">
        <f t="shared" si="6"/>
        <v>0</v>
      </c>
      <c r="EK28" s="10">
        <f t="shared" si="6"/>
        <v>0</v>
      </c>
      <c r="EL28" s="10">
        <f t="shared" si="6"/>
        <v>0</v>
      </c>
      <c r="EM28" s="10">
        <f t="shared" si="6"/>
        <v>0</v>
      </c>
      <c r="EN28" s="10">
        <f t="shared" si="6"/>
        <v>0</v>
      </c>
      <c r="EO28" s="10">
        <f t="shared" si="6"/>
        <v>0</v>
      </c>
      <c r="EP28" s="10">
        <f t="shared" si="6"/>
        <v>0</v>
      </c>
      <c r="EQ28" s="10">
        <f t="shared" si="6"/>
        <v>0</v>
      </c>
      <c r="ER28" s="10">
        <f t="shared" si="6"/>
        <v>0</v>
      </c>
      <c r="ES28" s="10">
        <f t="shared" si="6"/>
        <v>0</v>
      </c>
      <c r="ET28" s="10">
        <f t="shared" si="6"/>
        <v>0</v>
      </c>
      <c r="EU28" s="10">
        <f t="shared" si="6"/>
        <v>0</v>
      </c>
      <c r="EV28" s="10">
        <f t="shared" si="6"/>
        <v>0</v>
      </c>
      <c r="EW28" s="10">
        <f t="shared" si="6"/>
        <v>0</v>
      </c>
      <c r="EX28" s="10">
        <f t="shared" si="6"/>
        <v>0</v>
      </c>
      <c r="EY28" s="10">
        <f t="shared" si="6"/>
        <v>0</v>
      </c>
      <c r="EZ28" s="10">
        <f t="shared" si="6"/>
        <v>0</v>
      </c>
      <c r="FA28" s="10">
        <f t="shared" si="6"/>
        <v>0</v>
      </c>
      <c r="FB28" s="10">
        <f t="shared" si="6"/>
        <v>0</v>
      </c>
      <c r="FC28" s="10">
        <f t="shared" si="6"/>
        <v>0</v>
      </c>
      <c r="FD28" s="10">
        <f t="shared" si="6"/>
        <v>0</v>
      </c>
      <c r="FE28" s="10">
        <f t="shared" si="6"/>
        <v>0</v>
      </c>
      <c r="FF28" s="10">
        <f t="shared" si="6"/>
        <v>0</v>
      </c>
      <c r="FG28" s="10">
        <f t="shared" si="6"/>
        <v>0</v>
      </c>
      <c r="FH28" s="10">
        <f t="shared" si="6"/>
        <v>0</v>
      </c>
      <c r="FI28" s="10">
        <f t="shared" si="6"/>
        <v>0</v>
      </c>
      <c r="FJ28" s="10">
        <f t="shared" si="6"/>
        <v>0</v>
      </c>
      <c r="FK28" s="10">
        <f t="shared" si="6"/>
        <v>0</v>
      </c>
      <c r="FL28" s="10">
        <f t="shared" si="6"/>
        <v>0</v>
      </c>
      <c r="FM28" s="10">
        <f t="shared" si="6"/>
        <v>0</v>
      </c>
      <c r="FN28" s="10">
        <f t="shared" si="6"/>
        <v>0</v>
      </c>
      <c r="FO28" s="10">
        <f t="shared" si="6"/>
        <v>0</v>
      </c>
      <c r="FP28" s="10">
        <f t="shared" si="6"/>
        <v>0</v>
      </c>
      <c r="FQ28" s="10">
        <f t="shared" si="6"/>
        <v>0</v>
      </c>
      <c r="FR28" s="10">
        <f t="shared" si="6"/>
        <v>0</v>
      </c>
      <c r="FS28" s="10">
        <f t="shared" si="6"/>
        <v>0</v>
      </c>
      <c r="FT28" s="10">
        <f t="shared" si="6"/>
        <v>0</v>
      </c>
      <c r="FU28" s="10">
        <f t="shared" si="6"/>
        <v>0</v>
      </c>
      <c r="FV28" s="10">
        <f t="shared" si="6"/>
        <v>0</v>
      </c>
      <c r="FW28" s="10">
        <f t="shared" si="6"/>
        <v>0</v>
      </c>
      <c r="FX28" s="10">
        <f t="shared" si="6"/>
        <v>0</v>
      </c>
      <c r="FY28" s="10">
        <f t="shared" si="6"/>
        <v>0</v>
      </c>
      <c r="FZ28" s="10">
        <f t="shared" si="6"/>
        <v>0</v>
      </c>
      <c r="GA28" s="10">
        <f t="shared" si="6"/>
        <v>0</v>
      </c>
      <c r="GB28" s="10">
        <f t="shared" si="6"/>
        <v>0</v>
      </c>
      <c r="GC28" s="10">
        <f t="shared" si="6"/>
        <v>0</v>
      </c>
      <c r="GD28" s="10">
        <f t="shared" si="6"/>
        <v>0</v>
      </c>
      <c r="GE28" s="10">
        <f t="shared" si="6"/>
        <v>0</v>
      </c>
      <c r="GF28" s="10">
        <f t="shared" si="6"/>
        <v>0</v>
      </c>
      <c r="GG28" s="10">
        <f t="shared" si="6"/>
        <v>0</v>
      </c>
      <c r="GH28" s="10">
        <f t="shared" si="6"/>
        <v>0</v>
      </c>
      <c r="GI28" s="10">
        <f t="shared" si="6"/>
        <v>0</v>
      </c>
      <c r="GJ28" s="10">
        <f t="shared" si="6"/>
        <v>0</v>
      </c>
      <c r="GK28" s="10">
        <f t="shared" si="6"/>
        <v>0</v>
      </c>
      <c r="GL28" s="10">
        <f t="shared" si="6"/>
        <v>0</v>
      </c>
      <c r="GM28" s="10">
        <f t="shared" si="6"/>
        <v>0</v>
      </c>
      <c r="GN28" s="10">
        <f t="shared" ref="GN28:IT28" si="7">GN27/18%</f>
        <v>0</v>
      </c>
      <c r="GO28" s="10">
        <f t="shared" si="7"/>
        <v>0</v>
      </c>
      <c r="GP28" s="10">
        <f t="shared" si="7"/>
        <v>0</v>
      </c>
      <c r="GQ28" s="10">
        <f t="shared" si="7"/>
        <v>0</v>
      </c>
      <c r="GR28" s="10">
        <f t="shared" si="7"/>
        <v>0</v>
      </c>
      <c r="GS28" s="10">
        <f t="shared" si="7"/>
        <v>0</v>
      </c>
      <c r="GT28" s="10">
        <f t="shared" si="7"/>
        <v>0</v>
      </c>
      <c r="GU28" s="10">
        <f t="shared" si="7"/>
        <v>0</v>
      </c>
      <c r="GV28" s="10">
        <f t="shared" si="7"/>
        <v>0</v>
      </c>
      <c r="GW28" s="10">
        <f t="shared" si="7"/>
        <v>0</v>
      </c>
      <c r="GX28" s="10">
        <f t="shared" si="7"/>
        <v>0</v>
      </c>
      <c r="GY28" s="10">
        <f t="shared" si="7"/>
        <v>0</v>
      </c>
      <c r="GZ28" s="10">
        <f t="shared" si="7"/>
        <v>0</v>
      </c>
      <c r="HA28" s="10">
        <f t="shared" si="7"/>
        <v>0</v>
      </c>
      <c r="HB28" s="10">
        <f t="shared" si="7"/>
        <v>0</v>
      </c>
      <c r="HC28" s="10">
        <f t="shared" si="7"/>
        <v>0</v>
      </c>
      <c r="HD28" s="10">
        <f t="shared" si="7"/>
        <v>0</v>
      </c>
      <c r="HE28" s="10">
        <f t="shared" si="7"/>
        <v>0</v>
      </c>
      <c r="HF28" s="10">
        <f t="shared" si="7"/>
        <v>0</v>
      </c>
      <c r="HG28" s="10">
        <f t="shared" si="7"/>
        <v>0</v>
      </c>
      <c r="HH28" s="10">
        <f t="shared" si="7"/>
        <v>0</v>
      </c>
      <c r="HI28" s="10">
        <f t="shared" si="7"/>
        <v>0</v>
      </c>
      <c r="HJ28" s="10">
        <f t="shared" si="7"/>
        <v>0</v>
      </c>
      <c r="HK28" s="10">
        <f t="shared" si="7"/>
        <v>0</v>
      </c>
      <c r="HL28" s="10">
        <f t="shared" si="7"/>
        <v>0</v>
      </c>
      <c r="HM28" s="10">
        <f t="shared" si="7"/>
        <v>0</v>
      </c>
      <c r="HN28" s="10">
        <f t="shared" si="7"/>
        <v>0</v>
      </c>
      <c r="HO28" s="10">
        <f t="shared" si="7"/>
        <v>0</v>
      </c>
      <c r="HP28" s="10">
        <f t="shared" si="7"/>
        <v>0</v>
      </c>
      <c r="HQ28" s="10">
        <f t="shared" si="7"/>
        <v>0</v>
      </c>
      <c r="HR28" s="10">
        <f t="shared" si="7"/>
        <v>0</v>
      </c>
      <c r="HS28" s="10">
        <f t="shared" si="7"/>
        <v>0</v>
      </c>
      <c r="HT28" s="10">
        <f t="shared" si="7"/>
        <v>0</v>
      </c>
      <c r="HU28" s="10">
        <f t="shared" si="7"/>
        <v>0</v>
      </c>
      <c r="HV28" s="10">
        <f t="shared" si="7"/>
        <v>0</v>
      </c>
      <c r="HW28" s="10">
        <f t="shared" si="7"/>
        <v>0</v>
      </c>
      <c r="HX28" s="10">
        <f t="shared" si="7"/>
        <v>0</v>
      </c>
      <c r="HY28" s="10">
        <f t="shared" si="7"/>
        <v>0</v>
      </c>
      <c r="HZ28" s="10">
        <f t="shared" si="7"/>
        <v>0</v>
      </c>
      <c r="IA28" s="10">
        <f t="shared" si="7"/>
        <v>0</v>
      </c>
      <c r="IB28" s="10">
        <f t="shared" si="7"/>
        <v>0</v>
      </c>
      <c r="IC28" s="10">
        <f t="shared" si="7"/>
        <v>0</v>
      </c>
      <c r="ID28" s="10">
        <f t="shared" si="7"/>
        <v>0</v>
      </c>
      <c r="IE28" s="10">
        <f t="shared" si="7"/>
        <v>0</v>
      </c>
      <c r="IF28" s="10">
        <f t="shared" si="7"/>
        <v>0</v>
      </c>
      <c r="IG28" s="10">
        <f t="shared" si="7"/>
        <v>0</v>
      </c>
      <c r="IH28" s="10">
        <f t="shared" si="7"/>
        <v>0</v>
      </c>
      <c r="II28" s="10">
        <f t="shared" si="7"/>
        <v>0</v>
      </c>
      <c r="IJ28" s="10">
        <f t="shared" si="7"/>
        <v>0</v>
      </c>
      <c r="IK28" s="10">
        <f t="shared" si="7"/>
        <v>0</v>
      </c>
      <c r="IL28" s="10">
        <f t="shared" si="7"/>
        <v>0</v>
      </c>
      <c r="IM28" s="10">
        <f t="shared" si="7"/>
        <v>0</v>
      </c>
      <c r="IN28" s="10">
        <f t="shared" si="7"/>
        <v>0</v>
      </c>
      <c r="IO28" s="10">
        <f t="shared" si="7"/>
        <v>0</v>
      </c>
      <c r="IP28" s="10">
        <f t="shared" si="7"/>
        <v>0</v>
      </c>
      <c r="IQ28" s="10">
        <f t="shared" si="7"/>
        <v>0</v>
      </c>
      <c r="IR28" s="10">
        <f t="shared" si="7"/>
        <v>0</v>
      </c>
      <c r="IS28" s="10">
        <f t="shared" si="7"/>
        <v>0</v>
      </c>
      <c r="IT28" s="10">
        <f t="shared" si="7"/>
        <v>0</v>
      </c>
    </row>
    <row r="30" spans="1:254" x14ac:dyDescent="0.3">
      <c r="B30" s="152" t="s">
        <v>1391</v>
      </c>
      <c r="C30" s="152"/>
      <c r="D30" s="152"/>
      <c r="E30" s="152"/>
      <c r="F30" s="50"/>
      <c r="G30" s="50"/>
      <c r="H30" s="50"/>
      <c r="I30" s="50"/>
      <c r="J30" s="50"/>
      <c r="K30" s="50"/>
    </row>
    <row r="31" spans="1:254" x14ac:dyDescent="0.3">
      <c r="B31" s="51" t="s">
        <v>755</v>
      </c>
      <c r="C31" s="51" t="s">
        <v>756</v>
      </c>
      <c r="D31" s="59">
        <f>E31/100*18</f>
        <v>0</v>
      </c>
      <c r="E31" s="52">
        <f>(C28+F28+I28+L28+O28+R28+U28)/7</f>
        <v>0</v>
      </c>
      <c r="F31" s="50"/>
      <c r="G31" s="50"/>
      <c r="H31" s="50"/>
      <c r="I31" s="50"/>
      <c r="J31" s="50"/>
      <c r="K31" s="50"/>
    </row>
    <row r="32" spans="1:254" x14ac:dyDescent="0.3">
      <c r="B32" s="51" t="s">
        <v>757</v>
      </c>
      <c r="C32" s="51" t="s">
        <v>756</v>
      </c>
      <c r="D32" s="59">
        <f>E32/100*18</f>
        <v>0</v>
      </c>
      <c r="E32" s="52">
        <f>(D28+G28+J28+M28+P28+S28+V28)/7</f>
        <v>0</v>
      </c>
      <c r="F32" s="50"/>
      <c r="G32" s="50"/>
      <c r="H32" s="50"/>
      <c r="I32" s="50"/>
      <c r="J32" s="50"/>
      <c r="K32" s="50"/>
    </row>
    <row r="33" spans="2:13" x14ac:dyDescent="0.3">
      <c r="B33" s="51" t="s">
        <v>758</v>
      </c>
      <c r="C33" s="51" t="s">
        <v>756</v>
      </c>
      <c r="D33" s="59">
        <f>E33/100*18</f>
        <v>0</v>
      </c>
      <c r="E33" s="52">
        <f>(E28+H28+K28+N28+Q28+T28+W28)/7</f>
        <v>0</v>
      </c>
      <c r="F33" s="50"/>
      <c r="G33" s="50"/>
      <c r="H33" s="50"/>
      <c r="I33" s="50"/>
      <c r="J33" s="50"/>
      <c r="K33" s="50"/>
    </row>
    <row r="34" spans="2:13" x14ac:dyDescent="0.3">
      <c r="B34" s="53"/>
      <c r="C34" s="53"/>
      <c r="D34" s="60">
        <f>SUM(D31:D33)</f>
        <v>0</v>
      </c>
      <c r="E34" s="60">
        <f>SUM(E31:E33)</f>
        <v>0</v>
      </c>
      <c r="F34" s="50"/>
      <c r="G34" s="50"/>
      <c r="H34" s="50"/>
      <c r="I34" s="50"/>
      <c r="J34" s="50"/>
      <c r="K34" s="50"/>
    </row>
    <row r="35" spans="2:13" x14ac:dyDescent="0.3">
      <c r="B35" s="51"/>
      <c r="C35" s="51"/>
      <c r="D35" s="186" t="s">
        <v>322</v>
      </c>
      <c r="E35" s="186"/>
      <c r="F35" s="178" t="s">
        <v>323</v>
      </c>
      <c r="G35" s="178"/>
      <c r="H35" s="184" t="s">
        <v>414</v>
      </c>
      <c r="I35" s="184"/>
      <c r="J35" s="184" t="s">
        <v>378</v>
      </c>
      <c r="K35" s="184"/>
    </row>
    <row r="36" spans="2:13" x14ac:dyDescent="0.3">
      <c r="B36" s="51" t="s">
        <v>755</v>
      </c>
      <c r="C36" s="51" t="s">
        <v>759</v>
      </c>
      <c r="D36" s="59">
        <f>E36/100*18</f>
        <v>0</v>
      </c>
      <c r="E36" s="52">
        <f>(X28+AA28+AD28+AG28+AJ28+AM28+AP28)/7</f>
        <v>0</v>
      </c>
      <c r="F36" s="43">
        <f>G36/100*18</f>
        <v>0</v>
      </c>
      <c r="G36" s="52">
        <f>(AS28+AV28+AY28+BB28+BE28+BH28+BK28)/7</f>
        <v>0</v>
      </c>
      <c r="H36" s="43">
        <f>I36/100*18</f>
        <v>0</v>
      </c>
      <c r="I36" s="52">
        <f>(BN28+BQ28+BT28+BW28+BZ28+CC28+CF28)/7</f>
        <v>0</v>
      </c>
      <c r="J36" s="43">
        <f>K36/100*18</f>
        <v>0</v>
      </c>
      <c r="K36" s="52">
        <f>(CI28+CL28+CO28+CR28+CU28+CX28+DA28)/7</f>
        <v>0</v>
      </c>
    </row>
    <row r="37" spans="2:13" x14ac:dyDescent="0.3">
      <c r="B37" s="51" t="s">
        <v>757</v>
      </c>
      <c r="C37" s="51" t="s">
        <v>759</v>
      </c>
      <c r="D37" s="59">
        <f>E37/100*18</f>
        <v>0</v>
      </c>
      <c r="E37" s="52">
        <f>(Y28+AB28+AE28+AH28+AK28+AN28+AQ28)/7</f>
        <v>0</v>
      </c>
      <c r="F37" s="43">
        <f>G37/100*18</f>
        <v>0</v>
      </c>
      <c r="G37" s="52">
        <f>(AT28+AW28+AZ28+BC28+BF28+BI28+BL28)/7</f>
        <v>0</v>
      </c>
      <c r="H37" s="43">
        <f>I37/100*18</f>
        <v>0</v>
      </c>
      <c r="I37" s="52">
        <f>(BO28+BR28+BU28+BX28+CA28+CD28+CG28)/7</f>
        <v>0</v>
      </c>
      <c r="J37" s="43">
        <f>K37/100*18</f>
        <v>0</v>
      </c>
      <c r="K37" s="52">
        <f>(CJ28+CM28+CP28+CS28+CV28+CY28+DB28)/7</f>
        <v>0</v>
      </c>
    </row>
    <row r="38" spans="2:13" x14ac:dyDescent="0.3">
      <c r="B38" s="51" t="s">
        <v>758</v>
      </c>
      <c r="C38" s="51" t="s">
        <v>759</v>
      </c>
      <c r="D38" s="59">
        <f>E38/100*18</f>
        <v>0</v>
      </c>
      <c r="E38" s="52">
        <f>(Z28+AC28+AF28+AI28+AL28+AO28+AR28)/7</f>
        <v>0</v>
      </c>
      <c r="F38" s="43">
        <f>G38/100*18</f>
        <v>0</v>
      </c>
      <c r="G38" s="52">
        <f>(AU28+AX28+BA28+BD28+BG28+BJ28+BM28)/7</f>
        <v>0</v>
      </c>
      <c r="H38" s="43">
        <f>I38/100*18</f>
        <v>0</v>
      </c>
      <c r="I38" s="52">
        <f>(BP28+BS28+BV28+BY28+CB28+CE28+CH28)/7</f>
        <v>0</v>
      </c>
      <c r="J38" s="43">
        <f>K38/100*18</f>
        <v>0</v>
      </c>
      <c r="K38" s="52">
        <f>(CK28+CN28+CQ28+CT28+CW28+CZ28+DC28)/7</f>
        <v>0</v>
      </c>
    </row>
    <row r="39" spans="2:13" x14ac:dyDescent="0.3">
      <c r="B39" s="51"/>
      <c r="C39" s="51"/>
      <c r="D39" s="57">
        <f t="shared" ref="D39:I39" si="8">SUM(D36:D38)</f>
        <v>0</v>
      </c>
      <c r="E39" s="57">
        <f t="shared" si="8"/>
        <v>0</v>
      </c>
      <c r="F39" s="56">
        <f t="shared" si="8"/>
        <v>0</v>
      </c>
      <c r="G39" s="56">
        <f t="shared" si="8"/>
        <v>0</v>
      </c>
      <c r="H39" s="56">
        <f t="shared" si="8"/>
        <v>0</v>
      </c>
      <c r="I39" s="56">
        <f t="shared" si="8"/>
        <v>0</v>
      </c>
      <c r="J39" s="56">
        <f>SUM(J36:J38)</f>
        <v>0</v>
      </c>
      <c r="K39" s="56">
        <f>SUM(K36:K38)</f>
        <v>0</v>
      </c>
    </row>
    <row r="40" spans="2:13" x14ac:dyDescent="0.3">
      <c r="B40" s="51" t="s">
        <v>755</v>
      </c>
      <c r="C40" s="51" t="s">
        <v>761</v>
      </c>
      <c r="D40" s="59">
        <f>E40/100*18</f>
        <v>0</v>
      </c>
      <c r="E40" s="52">
        <f>(DD28+DG28+DJ28+DM28+DP28+DS28+DV28)/7</f>
        <v>0</v>
      </c>
      <c r="F40" s="50"/>
      <c r="G40" s="50"/>
      <c r="H40" s="50"/>
      <c r="I40" s="50"/>
      <c r="J40" s="50"/>
      <c r="K40" s="50"/>
    </row>
    <row r="41" spans="2:13" x14ac:dyDescent="0.3">
      <c r="B41" s="51" t="s">
        <v>757</v>
      </c>
      <c r="C41" s="51" t="s">
        <v>761</v>
      </c>
      <c r="D41" s="59">
        <f>E41/100*18</f>
        <v>0</v>
      </c>
      <c r="E41" s="52">
        <f>(DD28+DG28+DJ28+DM28+DP28+DS28+DV28)/7</f>
        <v>0</v>
      </c>
      <c r="F41" s="50"/>
      <c r="G41" s="50"/>
      <c r="H41" s="50"/>
      <c r="I41" s="50"/>
      <c r="J41" s="50"/>
      <c r="K41" s="50"/>
    </row>
    <row r="42" spans="2:13" x14ac:dyDescent="0.3">
      <c r="B42" s="51" t="s">
        <v>758</v>
      </c>
      <c r="C42" s="51" t="s">
        <v>761</v>
      </c>
      <c r="D42" s="59">
        <f>E42/100*18</f>
        <v>0</v>
      </c>
      <c r="E42" s="52">
        <f>(DF28+DI28+DL28+DO28+DR28+DU28+DX28)/7</f>
        <v>0</v>
      </c>
      <c r="F42" s="50"/>
      <c r="G42" s="50"/>
      <c r="H42" s="50"/>
      <c r="I42" s="50"/>
      <c r="J42" s="50"/>
      <c r="K42" s="50"/>
    </row>
    <row r="43" spans="2:13" x14ac:dyDescent="0.3">
      <c r="B43" s="53"/>
      <c r="C43" s="53"/>
      <c r="D43" s="60">
        <f>SUM(D40:D42)</f>
        <v>0</v>
      </c>
      <c r="E43" s="60">
        <f>SUM(E40:E42)</f>
        <v>0</v>
      </c>
      <c r="F43" s="50"/>
      <c r="G43" s="50"/>
      <c r="H43" s="50"/>
      <c r="I43" s="50"/>
      <c r="J43" s="50"/>
      <c r="K43" s="50"/>
    </row>
    <row r="44" spans="2:13" x14ac:dyDescent="0.3">
      <c r="B44" s="51"/>
      <c r="C44" s="51"/>
      <c r="D44" s="186" t="s">
        <v>330</v>
      </c>
      <c r="E44" s="186"/>
      <c r="F44" s="184" t="s">
        <v>325</v>
      </c>
      <c r="G44" s="184"/>
      <c r="H44" s="184" t="s">
        <v>331</v>
      </c>
      <c r="I44" s="184"/>
      <c r="J44" s="184" t="s">
        <v>332</v>
      </c>
      <c r="K44" s="184"/>
      <c r="L44" s="153" t="s">
        <v>43</v>
      </c>
      <c r="M44" s="153"/>
    </row>
    <row r="45" spans="2:13" x14ac:dyDescent="0.3">
      <c r="B45" s="51" t="s">
        <v>755</v>
      </c>
      <c r="C45" s="51" t="s">
        <v>760</v>
      </c>
      <c r="D45" s="59">
        <f>E45/100*18</f>
        <v>0</v>
      </c>
      <c r="E45" s="52">
        <f>(DY28+EB28+EE28+EH28+EK28+EN28+EQ28)/7</f>
        <v>0</v>
      </c>
      <c r="F45" s="43">
        <f>G45/100*18</f>
        <v>0</v>
      </c>
      <c r="G45" s="52">
        <f>(ET28+EW28+EZ28+FC28+FF28+FI28+FL28)/7</f>
        <v>0</v>
      </c>
      <c r="H45" s="43">
        <f>I45/100*18</f>
        <v>0</v>
      </c>
      <c r="I45" s="52">
        <f>(FO28+FR28+FU28+FX28+GA28+GD28+GG28)/7</f>
        <v>0</v>
      </c>
      <c r="J45" s="43">
        <f>K45/100*18</f>
        <v>0</v>
      </c>
      <c r="K45" s="52">
        <f>(GJ28+GM28+GP28+GS28+GV28+GY28+HB28)/7</f>
        <v>0</v>
      </c>
      <c r="L45" s="3">
        <f>M45/100*18</f>
        <v>0</v>
      </c>
      <c r="M45" s="32">
        <f>(HE28+HH28+HK28+HN28+HQ28+HT28+HW28)/7</f>
        <v>0</v>
      </c>
    </row>
    <row r="46" spans="2:13" x14ac:dyDescent="0.3">
      <c r="B46" s="51" t="s">
        <v>757</v>
      </c>
      <c r="C46" s="51" t="s">
        <v>760</v>
      </c>
      <c r="D46" s="59">
        <f>E46/100*18</f>
        <v>0</v>
      </c>
      <c r="E46" s="52">
        <f>(DZ28+EC28+EF28+EI28+EL28+EO28+ER28)/7</f>
        <v>0</v>
      </c>
      <c r="F46" s="43">
        <f>G46/100*18</f>
        <v>0</v>
      </c>
      <c r="G46" s="52">
        <f>(EU28+EX28+FA28+FD28+FG28+FJ28+FM28)/7</f>
        <v>0</v>
      </c>
      <c r="H46" s="43">
        <f>I46/100*18</f>
        <v>0</v>
      </c>
      <c r="I46" s="52">
        <f>(FP28+FS28+FV28+FY28+GB28+GE28+GH28)/7</f>
        <v>0</v>
      </c>
      <c r="J46" s="43">
        <f>K46/100*18</f>
        <v>0</v>
      </c>
      <c r="K46" s="52">
        <f>(GK28+GN28+GQ28+GT28+GW28+GZ28+HC28)/7</f>
        <v>0</v>
      </c>
      <c r="L46" s="3">
        <f>M46/100*18</f>
        <v>0</v>
      </c>
      <c r="M46" s="32">
        <f>(HF28+HI28+HL28+HO28+HR28+HU28+HX28)/7</f>
        <v>0</v>
      </c>
    </row>
    <row r="47" spans="2:13" x14ac:dyDescent="0.3">
      <c r="B47" s="51" t="s">
        <v>758</v>
      </c>
      <c r="C47" s="51" t="s">
        <v>760</v>
      </c>
      <c r="D47" s="59">
        <f>E47/100*18</f>
        <v>0</v>
      </c>
      <c r="E47" s="52">
        <f>(EA28+ED28+EG28+EJ28+EM28+EP28+ES28)/7</f>
        <v>0</v>
      </c>
      <c r="F47" s="43">
        <f>G47/100*18</f>
        <v>0</v>
      </c>
      <c r="G47" s="52">
        <f>(EV28+EY28+FB28+FE28+FH28+FK28+FN28)/7</f>
        <v>0</v>
      </c>
      <c r="H47" s="43">
        <f>I47/100*18</f>
        <v>0</v>
      </c>
      <c r="I47" s="52">
        <f>(FQ28+FT28+FW28+FZ28+GC28+GF28+GI28)/7</f>
        <v>0</v>
      </c>
      <c r="J47" s="43">
        <f>K47/100*18</f>
        <v>0</v>
      </c>
      <c r="K47" s="52">
        <f>(GL28+GO28+GR28+GU28+GX28+HA28+HD28)/7</f>
        <v>0</v>
      </c>
      <c r="L47" s="3">
        <f>M47/100*18</f>
        <v>0</v>
      </c>
      <c r="M47" s="32">
        <f>(HG28+HJ28+HM28+HP28+HS28+HV28+HY28)/7</f>
        <v>0</v>
      </c>
    </row>
    <row r="48" spans="2:13" x14ac:dyDescent="0.3">
      <c r="B48" s="51"/>
      <c r="C48" s="51"/>
      <c r="D48" s="57">
        <f t="shared" ref="D48:K48" si="9">SUM(D45:D47)</f>
        <v>0</v>
      </c>
      <c r="E48" s="57">
        <f t="shared" si="9"/>
        <v>0</v>
      </c>
      <c r="F48" s="56">
        <f t="shared" si="9"/>
        <v>0</v>
      </c>
      <c r="G48" s="56">
        <f t="shared" si="9"/>
        <v>0</v>
      </c>
      <c r="H48" s="56">
        <f t="shared" si="9"/>
        <v>0</v>
      </c>
      <c r="I48" s="56">
        <f t="shared" si="9"/>
        <v>0</v>
      </c>
      <c r="J48" s="56">
        <f t="shared" si="9"/>
        <v>0</v>
      </c>
      <c r="K48" s="56">
        <f t="shared" si="9"/>
        <v>0</v>
      </c>
      <c r="L48" s="33">
        <f>SUM(L45:L47)</f>
        <v>0</v>
      </c>
      <c r="M48" s="33">
        <f>SUM(M45:M47)</f>
        <v>0</v>
      </c>
    </row>
    <row r="49" spans="2:11" x14ac:dyDescent="0.3">
      <c r="B49" s="51" t="s">
        <v>755</v>
      </c>
      <c r="C49" s="51" t="s">
        <v>762</v>
      </c>
      <c r="D49" s="59">
        <f>E49/100*18</f>
        <v>0</v>
      </c>
      <c r="E49" s="52">
        <f>(HZ28+IC28+IF28+II28+IL28+IO28+IR28)/7</f>
        <v>0</v>
      </c>
      <c r="F49" s="50"/>
      <c r="G49" s="50"/>
      <c r="H49" s="50"/>
      <c r="I49" s="50"/>
      <c r="J49" s="50"/>
      <c r="K49" s="50"/>
    </row>
    <row r="50" spans="2:11" x14ac:dyDescent="0.3">
      <c r="B50" s="51" t="s">
        <v>757</v>
      </c>
      <c r="C50" s="51" t="s">
        <v>762</v>
      </c>
      <c r="D50" s="59">
        <f>E50/100*18</f>
        <v>0</v>
      </c>
      <c r="E50" s="52">
        <f>(IA28+ID28+IG28+IJ28+IM28+IP28+IS28)/7</f>
        <v>0</v>
      </c>
      <c r="F50" s="50"/>
      <c r="G50" s="50"/>
      <c r="H50" s="50"/>
      <c r="I50" s="50"/>
      <c r="J50" s="50"/>
      <c r="K50" s="50"/>
    </row>
    <row r="51" spans="2:11" x14ac:dyDescent="0.3">
      <c r="B51" s="51" t="s">
        <v>758</v>
      </c>
      <c r="C51" s="51" t="s">
        <v>762</v>
      </c>
      <c r="D51" s="59">
        <f>E51/100*18</f>
        <v>0</v>
      </c>
      <c r="E51" s="52">
        <f>(IB28+IE28+IH28+IK28+IN28+IQ28+IT28)/7</f>
        <v>0</v>
      </c>
      <c r="F51" s="50"/>
      <c r="G51" s="50"/>
      <c r="H51" s="50"/>
      <c r="I51" s="50"/>
      <c r="J51" s="50"/>
      <c r="K51" s="50"/>
    </row>
    <row r="52" spans="2:11" x14ac:dyDescent="0.3">
      <c r="B52" s="51"/>
      <c r="C52" s="51"/>
      <c r="D52" s="57">
        <f>SUM(D49:D51)</f>
        <v>0</v>
      </c>
      <c r="E52" s="57">
        <f>SUM(E49:E51)</f>
        <v>0</v>
      </c>
      <c r="F52" s="50"/>
      <c r="G52" s="50"/>
      <c r="H52" s="50"/>
      <c r="I52" s="50"/>
      <c r="J52" s="50"/>
      <c r="K52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35:K35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44:E44"/>
    <mergeCell ref="F44:G44"/>
    <mergeCell ref="H44:I44"/>
    <mergeCell ref="J44:K44"/>
    <mergeCell ref="L44:M44"/>
    <mergeCell ref="A27:B27"/>
    <mergeCell ref="A28:B28"/>
    <mergeCell ref="B30:E30"/>
    <mergeCell ref="D35:E35"/>
    <mergeCell ref="F35:G35"/>
    <mergeCell ref="H35:I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группаРАДУГА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2024-10-01T09:01:45Z</dcterms:modified>
</cp:coreProperties>
</file>